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CO_HP\Desktop\"/>
    </mc:Choice>
  </mc:AlternateContent>
  <bookViews>
    <workbookView xWindow="0" yWindow="0" windowWidth="28770" windowHeight="4500" tabRatio="870"/>
  </bookViews>
  <sheets>
    <sheet name="Facturas" sheetId="2" r:id="rId1"/>
    <sheet name="Concatena" sheetId="43" r:id="rId2"/>
    <sheet name="Módulo I" sheetId="42" r:id="rId3"/>
    <sheet name="Producto y Potencia" sheetId="44" r:id="rId4"/>
    <sheet name="Estadísticas" sheetId="50" r:id="rId5"/>
    <sheet name="Calificaciones" sheetId="11" r:id="rId6"/>
    <sheet name="Sueldos" sheetId="10" r:id="rId7"/>
    <sheet name="Búsquedas" sheetId="12" r:id="rId8"/>
    <sheet name="BuscarV" sheetId="14" r:id="rId9"/>
    <sheet name="SI ANIDADOS" sheetId="29" r:id="rId10"/>
    <sheet name="Datos Para Graficar" sheetId="51" r:id="rId11"/>
    <sheet name="Ordenamiento" sheetId="57" r:id="rId12"/>
    <sheet name="Pagos" sheetId="5" r:id="rId13"/>
    <sheet name="Función Pago" sheetId="6" r:id="rId14"/>
  </sheets>
  <definedNames>
    <definedName name="_xlnm._FilterDatabase" localSheetId="11" hidden="1">Ordenamiento!$A$5:$F$19</definedName>
  </definedNames>
  <calcPr calcId="162913"/>
</workbook>
</file>

<file path=xl/calcChain.xml><?xml version="1.0" encoding="utf-8"?>
<calcChain xmlns="http://schemas.openxmlformats.org/spreadsheetml/2006/main">
  <c r="F7" i="43" l="1"/>
  <c r="F8" i="43"/>
  <c r="F6" i="43"/>
  <c r="G7" i="43"/>
  <c r="G8" i="43"/>
  <c r="G6" i="43"/>
  <c r="B7" i="5" l="1"/>
  <c r="D11" i="6"/>
  <c r="D10" i="5"/>
</calcChain>
</file>

<file path=xl/comments1.xml><?xml version="1.0" encoding="utf-8"?>
<comments xmlns="http://schemas.openxmlformats.org/spreadsheetml/2006/main">
  <authors>
    <author>Ing. Fco Villalobos</author>
  </authors>
  <commentList>
    <comment ref="G5" authorId="0" shapeId="0">
      <text>
        <r>
          <rPr>
            <b/>
            <sz val="9"/>
            <color indexed="81"/>
            <rFont val="Tahoma"/>
            <family val="2"/>
          </rPr>
          <t>Ing. Fco Villalobos:</t>
        </r>
        <r>
          <rPr>
            <sz val="9"/>
            <color indexed="81"/>
            <rFont val="Tahoma"/>
            <family val="2"/>
          </rPr>
          <t xml:space="preserve">
El cálculo indicará que porcentaje del TOTAL GLOBAL es el TOTAL de cada producto.
Pista: La fórmula es una simple división </t>
        </r>
      </text>
    </comment>
  </commentList>
</comments>
</file>

<file path=xl/comments2.xml><?xml version="1.0" encoding="utf-8"?>
<comments xmlns="http://schemas.openxmlformats.org/spreadsheetml/2006/main">
  <authors>
    <author>Ing. Fco Villalobos</author>
  </authors>
  <commentList>
    <comment ref="H13" authorId="0" shapeId="0">
      <text>
        <r>
          <rPr>
            <b/>
            <sz val="9"/>
            <color indexed="81"/>
            <rFont val="Tahoma"/>
            <family val="2"/>
          </rPr>
          <t>Ing. Fco Villalobos:</t>
        </r>
        <r>
          <rPr>
            <sz val="9"/>
            <color indexed="81"/>
            <rFont val="Tahoma"/>
            <family val="2"/>
          </rPr>
          <t xml:space="preserve">
En esta celda NO se coloca ninguna fórmula. En ella el usuario escribe una calificación para que la fórmula que se coloque de la celda H14 calcule cuantos alumnos obtuvieron dicha calificación.</t>
        </r>
      </text>
    </comment>
    <comment ref="H14" authorId="0" shapeId="0">
      <text>
        <r>
          <rPr>
            <b/>
            <sz val="9"/>
            <color indexed="81"/>
            <rFont val="Tahoma"/>
            <family val="2"/>
          </rPr>
          <t>Ing. Fco Villalobos:</t>
        </r>
        <r>
          <rPr>
            <sz val="9"/>
            <color indexed="81"/>
            <rFont val="Tahoma"/>
            <family val="2"/>
          </rPr>
          <t xml:space="preserve">
Implementar la función correspondiente para que en esta celda se muestre el número de alumnos que obtuvieron la calificación que se digite en la celda H13</t>
        </r>
      </text>
    </comment>
    <comment ref="H15" authorId="0" shapeId="0">
      <text>
        <r>
          <rPr>
            <b/>
            <sz val="9"/>
            <color indexed="81"/>
            <rFont val="Tahoma"/>
            <family val="2"/>
          </rPr>
          <t>Ing. Fco Villalobos:</t>
        </r>
        <r>
          <rPr>
            <sz val="9"/>
            <color indexed="81"/>
            <rFont val="Tahoma"/>
            <family val="2"/>
          </rPr>
          <t xml:space="preserve">
Implementar la fórmula correspondiente para que se indique el número de alumnos de alumnos del género "F"</t>
        </r>
      </text>
    </comment>
    <comment ref="H16" authorId="0" shapeId="0">
      <text>
        <r>
          <rPr>
            <b/>
            <sz val="9"/>
            <color indexed="81"/>
            <rFont val="Tahoma"/>
            <family val="2"/>
          </rPr>
          <t>Ing. Fco Villalobos:</t>
        </r>
        <r>
          <rPr>
            <sz val="9"/>
            <color indexed="81"/>
            <rFont val="Tahoma"/>
            <family val="2"/>
          </rPr>
          <t xml:space="preserve">
Implementar la fórmula correspondiente para que se indique el número de alumnos de alumnos del género "M"</t>
        </r>
      </text>
    </comment>
  </commentList>
</comments>
</file>

<file path=xl/comments3.xml><?xml version="1.0" encoding="utf-8"?>
<comments xmlns="http://schemas.openxmlformats.org/spreadsheetml/2006/main">
  <authors>
    <author>Ing. Fco Villalobos</author>
  </authors>
  <commentList>
    <comment ref="B4" authorId="0" shapeId="0">
      <text>
        <r>
          <rPr>
            <b/>
            <sz val="9"/>
            <color indexed="81"/>
            <rFont val="Tahoma"/>
            <family val="2"/>
          </rPr>
          <t>Ing. Fco Villalobos:</t>
        </r>
        <r>
          <rPr>
            <sz val="9"/>
            <color indexed="81"/>
            <rFont val="Tahoma"/>
            <family val="2"/>
          </rPr>
          <t xml:space="preserve">
BUSCARV y CONSULTAV realizan la misma función. Sólo que la segunda, es la versión "nueva"</t>
        </r>
      </text>
    </comment>
  </commentList>
</comments>
</file>

<file path=xl/comments4.xml><?xml version="1.0" encoding="utf-8"?>
<comments xmlns="http://schemas.openxmlformats.org/spreadsheetml/2006/main">
  <authors>
    <author>Ing. Fco Villalobos</author>
  </authors>
  <commentList>
    <comment ref="G5" authorId="0" shapeId="0">
      <text>
        <r>
          <rPr>
            <b/>
            <sz val="9"/>
            <color indexed="81"/>
            <rFont val="Tahoma"/>
            <family val="2"/>
          </rPr>
          <t>Ing. Fco Villalobos:</t>
        </r>
        <r>
          <rPr>
            <sz val="9"/>
            <color indexed="81"/>
            <rFont val="Tahoma"/>
            <family val="2"/>
          </rPr>
          <t xml:space="preserve">
Calcula el Promedio de la Calificación de Cada alumno</t>
        </r>
      </text>
    </comment>
  </commentList>
</comments>
</file>

<file path=xl/comments5.xml><?xml version="1.0" encoding="utf-8"?>
<comments xmlns="http://schemas.openxmlformats.org/spreadsheetml/2006/main">
  <authors>
    <author>Ing. Fco Villalobos</author>
  </authors>
  <commentList>
    <comment ref="B7" authorId="0" shapeId="0">
      <text>
        <r>
          <rPr>
            <b/>
            <sz val="9"/>
            <color indexed="81"/>
            <rFont val="Tahoma"/>
            <family val="2"/>
          </rPr>
          <t>Ing. Fco Villalobos:</t>
        </r>
        <r>
          <rPr>
            <sz val="9"/>
            <color indexed="81"/>
            <rFont val="Tahoma"/>
            <family val="2"/>
          </rPr>
          <t xml:space="preserve">
En esta fórmula, el resultado de la función PAGO se multiplica por "-1" para que el resultado (que se expresa con un valor de signo "negativo") se le "cambie el signo" y ahora el resutado se exprese como un valor "positivo".
Lo anterior se hace por "conveniencia" para poder calcular la "corrida" de pagos de la tabla que divide que importe se destina al CAPITAL y que otra a los INTERESES</t>
        </r>
      </text>
    </comment>
  </commentList>
</comments>
</file>

<file path=xl/sharedStrings.xml><?xml version="1.0" encoding="utf-8"?>
<sst xmlns="http://schemas.openxmlformats.org/spreadsheetml/2006/main" count="503" uniqueCount="311">
  <si>
    <t>Pedro</t>
  </si>
  <si>
    <t>Precio</t>
  </si>
  <si>
    <t>Cantidad</t>
  </si>
  <si>
    <t>%</t>
  </si>
  <si>
    <t>&lt;=5000</t>
  </si>
  <si>
    <t>&gt;15000</t>
  </si>
  <si>
    <t>DF</t>
  </si>
  <si>
    <t>Nombre</t>
  </si>
  <si>
    <t>Puesto</t>
  </si>
  <si>
    <t>Antigüedad</t>
  </si>
  <si>
    <t>Delegación</t>
  </si>
  <si>
    <t>NOMBRE</t>
  </si>
  <si>
    <t>AUMENTO</t>
  </si>
  <si>
    <t>PRESTAMO</t>
  </si>
  <si>
    <t>INTERES</t>
  </si>
  <si>
    <t>TIEMPO</t>
  </si>
  <si>
    <t>PAGO</t>
  </si>
  <si>
    <t>INTERESES</t>
  </si>
  <si>
    <t>SALDO INSOLUTO</t>
  </si>
  <si>
    <t>CALIFICACIÓN</t>
  </si>
  <si>
    <t>CALIFICATIVO</t>
  </si>
  <si>
    <t>CALIFICATIVO 3</t>
  </si>
  <si>
    <t>Daniela</t>
  </si>
  <si>
    <t>Omar</t>
  </si>
  <si>
    <t>Alejandra</t>
  </si>
  <si>
    <t>Lupita</t>
  </si>
  <si>
    <t>Manuel</t>
  </si>
  <si>
    <t>Irene</t>
  </si>
  <si>
    <t>Damaris</t>
  </si>
  <si>
    <t>Carlos</t>
  </si>
  <si>
    <t>CONDICIONES</t>
  </si>
  <si>
    <t>CALIFICATIVO 2</t>
  </si>
  <si>
    <t>Calificación</t>
  </si>
  <si>
    <t>Calificativo</t>
  </si>
  <si>
    <t>&lt;6</t>
  </si>
  <si>
    <t>Reprobado</t>
  </si>
  <si>
    <t>&gt;10</t>
  </si>
  <si>
    <t>Regular</t>
  </si>
  <si>
    <t>Bien</t>
  </si>
  <si>
    <t>Muy Bien</t>
  </si>
  <si>
    <t>Excelente</t>
  </si>
  <si>
    <t>No te Pases</t>
  </si>
  <si>
    <t>% 
SUELDOS</t>
  </si>
  <si>
    <t>CONCEPTO 11</t>
  </si>
  <si>
    <t>CONCEPTO 32</t>
  </si>
  <si>
    <t>LEYENDA</t>
  </si>
  <si>
    <t>AUMENTO 2</t>
  </si>
  <si>
    <t>% 
Aumento</t>
  </si>
  <si>
    <t>AUMENTO 3</t>
  </si>
  <si>
    <t>PUESTO</t>
  </si>
  <si>
    <t>SUELDO</t>
  </si>
  <si>
    <t>DELEGACIÓN</t>
  </si>
  <si>
    <t>ANTIGÜEDAD</t>
  </si>
  <si>
    <t>PACO</t>
  </si>
  <si>
    <t>ANA</t>
  </si>
  <si>
    <t>BETY</t>
  </si>
  <si>
    <t>MANUEL</t>
  </si>
  <si>
    <t>CARMEN</t>
  </si>
  <si>
    <t>ALEJANDRA</t>
  </si>
  <si>
    <t>IRENE</t>
  </si>
  <si>
    <t>HUGO</t>
  </si>
  <si>
    <t>ACTUARIO</t>
  </si>
  <si>
    <t>CONTADOR</t>
  </si>
  <si>
    <t>INGENIERO</t>
  </si>
  <si>
    <t>SECRETARIA</t>
  </si>
  <si>
    <t>HGO</t>
  </si>
  <si>
    <t>ZAC</t>
  </si>
  <si>
    <t>MOR</t>
  </si>
  <si>
    <t>AGS</t>
  </si>
  <si>
    <t>Matrícula</t>
  </si>
  <si>
    <t>Sueldo</t>
  </si>
  <si>
    <t>Producto</t>
  </si>
  <si>
    <t>Mouse</t>
  </si>
  <si>
    <t>Teclado</t>
  </si>
  <si>
    <t>Monitor</t>
  </si>
  <si>
    <t>Memorias</t>
  </si>
  <si>
    <t>Discos</t>
  </si>
  <si>
    <t>&gt;=0 Y &lt;=1</t>
  </si>
  <si>
    <t>&gt;1 Y &lt;=2</t>
  </si>
  <si>
    <t>&gt;2 Y &lt;=3</t>
  </si>
  <si>
    <t>&gt;3 Y &lt;=4</t>
  </si>
  <si>
    <t>&gt;4 Y &lt;=5</t>
  </si>
  <si>
    <t>&gt;5 Y &lt;6</t>
  </si>
  <si>
    <t>&gt;= 6</t>
  </si>
  <si>
    <t>Estudia</t>
  </si>
  <si>
    <t>Soborna al Maestro</t>
  </si>
  <si>
    <t>Otro Poquito</t>
  </si>
  <si>
    <t>Pasaste</t>
  </si>
  <si>
    <t>% DE AUMENTO</t>
  </si>
  <si>
    <t>&lt;=1000</t>
  </si>
  <si>
    <t>&gt;1000 Y &lt;=2500</t>
  </si>
  <si>
    <t>&gt;2500 Y &lt;=4000</t>
  </si>
  <si>
    <t>&gt;4000 Y &lt;=5000</t>
  </si>
  <si>
    <t>&gt;5000</t>
  </si>
  <si>
    <t>ALEJANDRO</t>
  </si>
  <si>
    <t>ALBERTO</t>
  </si>
  <si>
    <t>Fórmulas:</t>
  </si>
  <si>
    <t>Panzazo</t>
  </si>
  <si>
    <t>CALIFICATIVO 1:</t>
  </si>
  <si>
    <t>CONDICIONES:</t>
  </si>
  <si>
    <t>BASE
QUINCENAL</t>
  </si>
  <si>
    <t xml:space="preserve">CAPITAL </t>
  </si>
  <si>
    <t>SEXO</t>
  </si>
  <si>
    <t>F</t>
  </si>
  <si>
    <t>M</t>
  </si>
  <si>
    <t>Producto A</t>
  </si>
  <si>
    <t>Producto B</t>
  </si>
  <si>
    <t>Producto C</t>
  </si>
  <si>
    <t>Producto D</t>
  </si>
  <si>
    <t>Producto E</t>
  </si>
  <si>
    <t>1PA</t>
  </si>
  <si>
    <t>2PB</t>
  </si>
  <si>
    <t>3PC</t>
  </si>
  <si>
    <t>4PD</t>
  </si>
  <si>
    <t>5PE</t>
  </si>
  <si>
    <t>EJERCICO DE CONCATENACIÓN</t>
  </si>
  <si>
    <t>PATERNO</t>
  </si>
  <si>
    <t>MATERNO</t>
  </si>
  <si>
    <t>NOMBRE COMPLETO</t>
  </si>
  <si>
    <t>MORALES</t>
  </si>
  <si>
    <t>FLORES</t>
  </si>
  <si>
    <t>JUAN MANUEL</t>
  </si>
  <si>
    <t>PINEDA</t>
  </si>
  <si>
    <t>LUZ PATRICIA</t>
  </si>
  <si>
    <t>REYES</t>
  </si>
  <si>
    <t>ESTRADA</t>
  </si>
  <si>
    <t>Aplicación de Funciones</t>
  </si>
  <si>
    <t>CPU</t>
  </si>
  <si>
    <t>Impresora</t>
  </si>
  <si>
    <t>Total con Función
PRODUCTO</t>
  </si>
  <si>
    <t>Número</t>
  </si>
  <si>
    <t>Potencia</t>
  </si>
  <si>
    <t>Resultado</t>
  </si>
  <si>
    <t>Moisés</t>
  </si>
  <si>
    <t>Promedio de Calificación:</t>
  </si>
  <si>
    <t>Calificación Máxima:</t>
  </si>
  <si>
    <t>Calificación Mínima:</t>
  </si>
  <si>
    <t>Calificación:</t>
  </si>
  <si>
    <t>Total:</t>
  </si>
  <si>
    <t>Participantes</t>
  </si>
  <si>
    <t>Lunes</t>
  </si>
  <si>
    <t>Martes</t>
  </si>
  <si>
    <t>Miércoles</t>
  </si>
  <si>
    <t>Jueves</t>
  </si>
  <si>
    <t>Viernes</t>
  </si>
  <si>
    <t>Eliseo</t>
  </si>
  <si>
    <t>CALIFICACIONES</t>
  </si>
  <si>
    <t>Realiza las siguientes fómulas que se indican a continuación.</t>
  </si>
  <si>
    <t>Teclados</t>
  </si>
  <si>
    <t>.</t>
  </si>
  <si>
    <t>de  7.6  a  8.5</t>
  </si>
  <si>
    <t>de  8.6  a  9.5</t>
  </si>
  <si>
    <t>de  9.6  a  10</t>
  </si>
  <si>
    <t>LISTA DE PRODUCTOS</t>
  </si>
  <si>
    <t>PRODUCTOS</t>
  </si>
  <si>
    <t>PRECIO</t>
  </si>
  <si>
    <t>CANTIDAD</t>
  </si>
  <si>
    <t>SUBTOTAL</t>
  </si>
  <si>
    <t>IVA</t>
  </si>
  <si>
    <t>TOTAL</t>
  </si>
  <si>
    <t>CAPITAL</t>
  </si>
  <si>
    <t>CALIFICATIVO 1</t>
  </si>
  <si>
    <t>de  6   a   6.5</t>
  </si>
  <si>
    <t>de  6.6  a  7.5</t>
  </si>
  <si>
    <t>Realiza las fórmulas correspondientes en cada una de las columnas según el concepto.</t>
  </si>
  <si>
    <t>TOTAL GLOBAL --&gt;</t>
  </si>
  <si>
    <t>&lt;--- Ingresa la matrícula</t>
  </si>
  <si>
    <t xml:space="preserve">Nota: </t>
  </si>
  <si>
    <t xml:space="preserve">        de acuerdo a la matrícula ingresada.</t>
  </si>
  <si>
    <t>Nombre:</t>
  </si>
  <si>
    <t>Matrícula:</t>
  </si>
  <si>
    <t>Fecha:</t>
  </si>
  <si>
    <t>EJERCICIO PARA  COPIADOS ABSOLUTOS Y RELATIVOS</t>
  </si>
  <si>
    <r>
      <t>%</t>
    </r>
    <r>
      <rPr>
        <sz val="10"/>
        <rFont val="Arial"/>
        <family val="2"/>
      </rPr>
      <t xml:space="preserve"> = Porcentaje que representa cada </t>
    </r>
    <r>
      <rPr>
        <sz val="8"/>
        <rFont val="Arial"/>
        <family val="2"/>
      </rPr>
      <t>TOTAL</t>
    </r>
    <r>
      <rPr>
        <sz val="10"/>
        <rFont val="Arial"/>
        <family val="2"/>
      </rPr>
      <t xml:space="preserve"> del </t>
    </r>
    <r>
      <rPr>
        <sz val="8"/>
        <rFont val="Arial"/>
        <family val="2"/>
      </rPr>
      <t>TOTAL GLOBAL</t>
    </r>
    <r>
      <rPr>
        <sz val="10"/>
        <rFont val="Arial"/>
        <family val="2"/>
      </rPr>
      <t>.</t>
    </r>
  </si>
  <si>
    <r>
      <t>TOTAL GLOBAL</t>
    </r>
    <r>
      <rPr>
        <sz val="10"/>
        <rFont val="Arial"/>
        <family val="2"/>
      </rPr>
      <t xml:space="preserve"> = Suma de TOTALES.</t>
    </r>
  </si>
  <si>
    <r>
      <t>TOTAL GLOBAL</t>
    </r>
    <r>
      <rPr>
        <sz val="8"/>
        <rFont val="Arial"/>
        <family val="2"/>
      </rPr>
      <t xml:space="preserve"> = Suma de TOTALES.</t>
    </r>
  </si>
  <si>
    <t>En la columna "E" concatena el valor de las celdas de las columnas "A"  (NOMBRE),  "B" (PATERNO)</t>
  </si>
  <si>
    <t>Realiza las Instrucciones que se indican a continuación:</t>
  </si>
  <si>
    <t>y "C"  (MATERNO) para obtener el nombre completo en la columna  "E"</t>
  </si>
  <si>
    <t>HORTENCIA</t>
  </si>
  <si>
    <t>TENA</t>
  </si>
  <si>
    <t>VILLASEÑOR</t>
  </si>
  <si>
    <t>ROMERO</t>
  </si>
  <si>
    <t>LISTA DE PRODUCTOS:</t>
  </si>
  <si>
    <t>CLAVE</t>
  </si>
  <si>
    <t>PRODUCTO</t>
  </si>
  <si>
    <r>
      <t>%</t>
    </r>
    <r>
      <rPr>
        <sz val="8"/>
        <rFont val="Arial"/>
        <family val="2"/>
      </rPr>
      <t xml:space="preserve"> = Porcentaje que representa cada TOTAL del TOTAL GLOBAL.</t>
    </r>
  </si>
  <si>
    <t>TOTAL GLOBAL--&gt;</t>
  </si>
  <si>
    <t>PROMEDIO  --------&gt;</t>
  </si>
  <si>
    <t>CLAVE y PRODUCTO</t>
  </si>
  <si>
    <r>
      <t xml:space="preserve">PROMEDIO = </t>
    </r>
    <r>
      <rPr>
        <sz val="8"/>
        <rFont val="Arial"/>
        <family val="2"/>
      </rPr>
      <t>El promedio de los TOTALES.</t>
    </r>
  </si>
  <si>
    <t>1.- En la celda D5 obtener el resultado del Precio y Cantidad  función PRODUCTO</t>
  </si>
  <si>
    <t>2.- En la celda H5, elevar el Número a la Potencia que se indica en la columna Resultado utilizando la función POTENCIA</t>
  </si>
  <si>
    <t>Realiza las siguientes Operaciones, utilizando las Funciones:</t>
  </si>
  <si>
    <t>CALIFICATIVO 2:</t>
  </si>
  <si>
    <t>CALIFICATIVO 3:</t>
  </si>
  <si>
    <t>Promedio:</t>
  </si>
  <si>
    <t>&lt;---  El promedio de todas las BASES QUINCENALES.</t>
  </si>
  <si>
    <t>&lt;---  La suma de todas las BASES QUINCENALES.</t>
  </si>
  <si>
    <r>
      <t xml:space="preserve">CONCEPTO 32  </t>
    </r>
    <r>
      <rPr>
        <sz val="8"/>
        <rFont val="Arial"/>
        <family val="2"/>
      </rPr>
      <t>= 3 dias (de la BASE QUINCENAL mas el CONCEPTO 11).</t>
    </r>
  </si>
  <si>
    <r>
      <t>% SUELDOS</t>
    </r>
    <r>
      <rPr>
        <sz val="8"/>
        <rFont val="Arial"/>
        <family val="2"/>
      </rPr>
      <t xml:space="preserve"> = El porcentaje que representa la BASE QUINCENAL individual del </t>
    </r>
    <r>
      <rPr>
        <b/>
        <sz val="8"/>
        <rFont val="Arial"/>
        <family val="2"/>
      </rPr>
      <t>Total</t>
    </r>
    <r>
      <rPr>
        <sz val="8"/>
        <rFont val="Arial"/>
        <family val="2"/>
      </rPr>
      <t>.</t>
    </r>
  </si>
  <si>
    <r>
      <t xml:space="preserve">AUMENTO 2 </t>
    </r>
    <r>
      <rPr>
        <sz val="8"/>
        <rFont val="Arial"/>
        <family val="2"/>
      </rPr>
      <t xml:space="preserve">= Si la BASE QUINCENAL individual es menor o igual al </t>
    </r>
    <r>
      <rPr>
        <b/>
        <sz val="8"/>
        <rFont val="Arial"/>
        <family val="2"/>
      </rPr>
      <t>Promedio,</t>
    </r>
  </si>
  <si>
    <t>"SUELDO BAJO", en caso contrario escribir leyenda "SUELDO ALTO"</t>
  </si>
  <si>
    <t>AUMENTO 3 = 30% de la BASE QUINCENAL, en caso contrario AUMENTO 3=15%.</t>
  </si>
  <si>
    <r>
      <t>AUMENTO 3</t>
    </r>
    <r>
      <rPr>
        <sz val="8"/>
        <rFont val="Arial"/>
        <family val="2"/>
      </rPr>
      <t xml:space="preserve"> = Si la base quincenal individual es menor o igual al promedio,</t>
    </r>
  </si>
  <si>
    <r>
      <t xml:space="preserve">CONCEPTO 11 </t>
    </r>
    <r>
      <rPr>
        <sz val="8"/>
        <rFont val="Arial"/>
        <family val="2"/>
      </rPr>
      <t>= 13% de la BASE QUINCENAL.</t>
    </r>
  </si>
  <si>
    <t>aumentar $500.00, en caso contrario aumentar $200.00.</t>
  </si>
  <si>
    <r>
      <t xml:space="preserve">LEYENDA  </t>
    </r>
    <r>
      <rPr>
        <sz val="8"/>
        <rFont val="Arial"/>
        <family val="2"/>
      </rPr>
      <t xml:space="preserve">= Si la BASE QUINCENAL es menor o igual al </t>
    </r>
    <r>
      <rPr>
        <b/>
        <sz val="8"/>
        <rFont val="Arial"/>
        <family val="2"/>
      </rPr>
      <t>Promedio,</t>
    </r>
    <r>
      <rPr>
        <sz val="8"/>
        <rFont val="Arial"/>
        <family val="2"/>
      </rPr>
      <t xml:space="preserve"> escribir leyenda</t>
    </r>
  </si>
  <si>
    <t>Total de Alumnos:</t>
  </si>
  <si>
    <t xml:space="preserve">CONTAR, PROMEDIO, MIN, MAX y CONTAR.SI, para obtener </t>
  </si>
  <si>
    <t>los resultados correctos.</t>
  </si>
  <si>
    <t>Total  de alumnos x calificación:</t>
  </si>
  <si>
    <t>Y COPIADOS ABSOLUTOS Y RELATIVOS</t>
  </si>
  <si>
    <t>Redondear</t>
  </si>
  <si>
    <t>3.- En la celda E5, aplicar al producto la función REDONDEAR.MENOS con 1 decimal</t>
  </si>
  <si>
    <r>
      <t>PAGO</t>
    </r>
    <r>
      <rPr>
        <sz val="8"/>
        <rFont val="Arial"/>
        <family val="2"/>
      </rPr>
      <t xml:space="preserve"> = Utilice la función PAGO para obtener el pago correspondiente,</t>
    </r>
  </si>
  <si>
    <r>
      <t>CAPITAL</t>
    </r>
    <r>
      <rPr>
        <sz val="8"/>
        <rFont val="Arial"/>
        <family val="2"/>
      </rPr>
      <t xml:space="preserve"> = PAGO menos INTERESES.</t>
    </r>
  </si>
  <si>
    <r>
      <t xml:space="preserve">EJERCICIOS PARA LA FUNCIÓN  </t>
    </r>
    <r>
      <rPr>
        <b/>
        <sz val="8"/>
        <color indexed="12"/>
        <rFont val="Arial"/>
        <family val="2"/>
      </rPr>
      <t>"SI"</t>
    </r>
    <r>
      <rPr>
        <b/>
        <sz val="8"/>
        <rFont val="Arial"/>
        <family val="2"/>
      </rPr>
      <t xml:space="preserve">    CON SUS VARIANTES</t>
    </r>
  </si>
  <si>
    <t>Si la CALIFICACIÓN es menor que 6 REPROBADO, en caso contrario APROBADO</t>
  </si>
  <si>
    <t>En las celdas C6,C7,C8,C9,C10, Introduce la función</t>
  </si>
  <si>
    <t>BUSCARV, para obtener el dato correcto según</t>
  </si>
  <si>
    <t>la matríz de datos que se muestra y de acuerdo</t>
  </si>
  <si>
    <t>a la matrícula ingresada.</t>
  </si>
  <si>
    <t>a continuación.</t>
  </si>
  <si>
    <t>Realiza las siguientes fómulas que se indican</t>
  </si>
  <si>
    <t>En este ejercicio utilizará el  nombre de rango que haga referencia a la matriz de datos de la hoja Búsquedas.</t>
  </si>
  <si>
    <r>
      <t xml:space="preserve">para nuestro ejemplo nombre la matriz de datos como  </t>
    </r>
    <r>
      <rPr>
        <b/>
        <sz val="8"/>
        <rFont val="Arial"/>
        <family val="2"/>
      </rPr>
      <t>EMPLEADOS.</t>
    </r>
  </si>
  <si>
    <r>
      <t xml:space="preserve">En las celdas C6,C7,C8,C9,C10, Introduce la función </t>
    </r>
    <r>
      <rPr>
        <b/>
        <sz val="8"/>
        <rFont val="Arial"/>
        <family val="2"/>
      </rPr>
      <t>BUSCARV,</t>
    </r>
    <r>
      <rPr>
        <sz val="8"/>
        <rFont val="Arial"/>
        <family val="2"/>
      </rPr>
      <t xml:space="preserve"> para obtener el dato correcto según</t>
    </r>
  </si>
  <si>
    <t>Utilice los siguientes datos para realizar los siguientes gráficos.</t>
  </si>
  <si>
    <t>2.- Un Gráfico de columnas 3D  de los alumnos con las califiaciones de los días Lunes y Viernes.</t>
  </si>
  <si>
    <t>1.- Un Gráfico de Pastel con las Calificaciones de los alumnos del día Viernes.</t>
  </si>
  <si>
    <t>ALFONSO</t>
  </si>
  <si>
    <t>SILVIA</t>
  </si>
  <si>
    <t>AMALIA</t>
  </si>
  <si>
    <t>ANTIGÜEDAD
AÑOS</t>
  </si>
  <si>
    <t>YUC</t>
  </si>
  <si>
    <t>MAT</t>
  </si>
  <si>
    <t>LISTA DE DATOS</t>
  </si>
  <si>
    <t>FECHA
INGRESO</t>
  </si>
  <si>
    <t>DEL</t>
  </si>
  <si>
    <t>Realiza las siguientes actividades que se indican a continuación.</t>
  </si>
  <si>
    <t>1.- Ordena la lista de datos por el campo DEL en orden Descendente.</t>
  </si>
  <si>
    <t>2.- Ordena la lista de datos por el campo FECHA INGRESO en forma Ascendente.</t>
  </si>
  <si>
    <t>3.- Ordena la lista de datos por el campo PUESTO en forma Descendente.</t>
  </si>
  <si>
    <t>4.- Ordena la lista de datos por el campo NOMBRE en forma Ascendente.</t>
  </si>
  <si>
    <t>5.- Ordena la lista de datos por el campo DEL en forma Descendente y por SUELDO en forma Ascendente.</t>
  </si>
  <si>
    <r>
      <t>SUBTOTAL</t>
    </r>
    <r>
      <rPr>
        <sz val="10"/>
        <rFont val="Arial"/>
        <family val="2"/>
      </rPr>
      <t xml:space="preserve"> = PRECIO </t>
    </r>
    <r>
      <rPr>
        <b/>
        <sz val="10"/>
        <rFont val="Arial"/>
        <family val="2"/>
      </rPr>
      <t>POR</t>
    </r>
    <r>
      <rPr>
        <sz val="10"/>
        <rFont val="Arial"/>
        <family val="2"/>
      </rPr>
      <t xml:space="preserve"> CANTIDAD.</t>
    </r>
  </si>
  <si>
    <r>
      <t>TOTAL</t>
    </r>
    <r>
      <rPr>
        <sz val="10"/>
        <rFont val="Arial"/>
        <family val="2"/>
      </rPr>
      <t xml:space="preserve"> = SUBTOTAL </t>
    </r>
    <r>
      <rPr>
        <b/>
        <sz val="10"/>
        <rFont val="Arial"/>
        <family val="2"/>
      </rPr>
      <t>MAS</t>
    </r>
    <r>
      <rPr>
        <sz val="10"/>
        <rFont val="Arial"/>
        <family val="2"/>
      </rPr>
      <t xml:space="preserve"> IVA</t>
    </r>
  </si>
  <si>
    <r>
      <t>INTERESES</t>
    </r>
    <r>
      <rPr>
        <sz val="8"/>
        <rFont val="Arial"/>
        <family val="2"/>
      </rPr>
      <t xml:space="preserve"> = SALDO INSOLUTO ANTERIOR </t>
    </r>
    <r>
      <rPr>
        <b/>
        <sz val="8"/>
        <rFont val="Arial"/>
        <family val="2"/>
      </rPr>
      <t>POR</t>
    </r>
    <r>
      <rPr>
        <sz val="8"/>
        <rFont val="Arial"/>
        <family val="2"/>
      </rPr>
      <t xml:space="preserve"> EL INTERES</t>
    </r>
  </si>
  <si>
    <r>
      <t>CAPITAL</t>
    </r>
    <r>
      <rPr>
        <sz val="8"/>
        <rFont val="Arial"/>
        <family val="2"/>
      </rPr>
      <t xml:space="preserve"> = PAGO </t>
    </r>
    <r>
      <rPr>
        <b/>
        <sz val="8"/>
        <rFont val="Arial"/>
        <family val="2"/>
      </rPr>
      <t>MENOS</t>
    </r>
    <r>
      <rPr>
        <sz val="8"/>
        <rFont val="Arial"/>
        <family val="2"/>
      </rPr>
      <t xml:space="preserve"> INTERESES</t>
    </r>
  </si>
  <si>
    <r>
      <t>SALDO INSOLUTO</t>
    </r>
    <r>
      <rPr>
        <sz val="8"/>
        <rFont val="Arial"/>
        <family val="2"/>
      </rPr>
      <t xml:space="preserve"> = SALDO INSOLUTO ANTERIOR </t>
    </r>
    <r>
      <rPr>
        <b/>
        <sz val="8"/>
        <rFont val="Arial"/>
        <family val="2"/>
      </rPr>
      <t>MENOS</t>
    </r>
    <r>
      <rPr>
        <sz val="8"/>
        <rFont val="Arial"/>
        <family val="2"/>
      </rPr>
      <t xml:space="preserve"> EL CAPITAL</t>
    </r>
  </si>
  <si>
    <t>LEÓN</t>
  </si>
  <si>
    <t>HERNÁNDEZ</t>
  </si>
  <si>
    <t>HÉCTOR</t>
  </si>
  <si>
    <t>LUCÍA SILVIA</t>
  </si>
  <si>
    <r>
      <t>SUBTOTAL</t>
    </r>
    <r>
      <rPr>
        <sz val="8"/>
        <rFont val="Arial"/>
        <family val="2"/>
      </rPr>
      <t xml:space="preserve"> = PRECIO </t>
    </r>
    <r>
      <rPr>
        <b/>
        <sz val="8"/>
        <rFont val="Arial"/>
        <family val="2"/>
      </rPr>
      <t>POR</t>
    </r>
    <r>
      <rPr>
        <sz val="8"/>
        <rFont val="Arial"/>
        <family val="2"/>
      </rPr>
      <t xml:space="preserve"> CANTIDAD.</t>
    </r>
  </si>
  <si>
    <r>
      <t>TOTAL</t>
    </r>
    <r>
      <rPr>
        <sz val="8"/>
        <rFont val="Arial"/>
        <family val="2"/>
      </rPr>
      <t xml:space="preserve"> = SUBTOTAL </t>
    </r>
    <r>
      <rPr>
        <b/>
        <sz val="8"/>
        <rFont val="Arial"/>
        <family val="2"/>
      </rPr>
      <t>MAS</t>
    </r>
    <r>
      <rPr>
        <sz val="8"/>
        <rFont val="Arial"/>
        <family val="2"/>
      </rPr>
      <t xml:space="preserve"> IVA.</t>
    </r>
  </si>
  <si>
    <r>
      <t>CLAVE y PRODUCTO</t>
    </r>
    <r>
      <rPr>
        <sz val="8"/>
        <rFont val="Arial"/>
        <family val="2"/>
      </rPr>
      <t xml:space="preserve"> = Concatena la CLAVE el PRODUCTO y el TOTAL.</t>
    </r>
  </si>
  <si>
    <t>Calcular la POTENCIA
de los siguientes Números</t>
  </si>
  <si>
    <t>EJERCICIO DE APLICACIÓN DE LAS FUNCIONES ESTADÍSTICAS</t>
  </si>
  <si>
    <t>Luís</t>
  </si>
  <si>
    <t>PRÉSTAMO</t>
  </si>
  <si>
    <t>INTERÉS</t>
  </si>
  <si>
    <t>EJERCICIO PARA LA FUNCIÓN PAGO</t>
  </si>
  <si>
    <t>utilizando los valores de PRÉSTAMO, INTERÉS y TIEMPO.</t>
  </si>
  <si>
    <r>
      <t>INTERESES</t>
    </r>
    <r>
      <rPr>
        <sz val="8"/>
        <rFont val="Arial"/>
        <family val="2"/>
      </rPr>
      <t xml:space="preserve"> = SALDO INSOLUTO ANTERIOR por EL INTERÉS.</t>
    </r>
  </si>
  <si>
    <r>
      <t>SALDO INSOLUTO</t>
    </r>
    <r>
      <rPr>
        <sz val="8"/>
        <rFont val="Arial"/>
        <family val="2"/>
      </rPr>
      <t xml:space="preserve"> = SALDO INSOLUTO ANTERIOR menos el CAPITAL.</t>
    </r>
  </si>
  <si>
    <t>EJERCICIO PARA FÓRMULAS Y LA FUNCIÓN SI</t>
  </si>
  <si>
    <t>&gt;5000 y &lt;=7000</t>
  </si>
  <si>
    <t>&gt;7000 y &lt;=9000</t>
  </si>
  <si>
    <t>&gt;9000 y &lt;=12000</t>
  </si>
  <si>
    <t>&gt;12000 y &lt;=15000</t>
  </si>
  <si>
    <t>Realiza las fórmulas correspondientes en cada una de las columnas de Calificativo según se indica.</t>
  </si>
  <si>
    <t>MÉDICO</t>
  </si>
  <si>
    <t>LUÍS</t>
  </si>
  <si>
    <t>LUCÍA</t>
  </si>
  <si>
    <t>MATRÍCULA</t>
  </si>
  <si>
    <t xml:space="preserve">        según la tabla de datos siguiente, de acuerdo a la</t>
  </si>
  <si>
    <t xml:space="preserve">        matrícula ingresada.</t>
  </si>
  <si>
    <t>BÚSQUEDA DE DATOS UTILIZANDO NOMBRES DE RANGOS</t>
  </si>
  <si>
    <t>Realiza las siguientes fómulas que se indican a continuación</t>
  </si>
  <si>
    <r>
      <t xml:space="preserve">la matriz de datos que se muestra en la hoja </t>
    </r>
    <r>
      <rPr>
        <b/>
        <sz val="8"/>
        <rFont val="Arial"/>
        <family val="2"/>
      </rPr>
      <t>Búsquedas</t>
    </r>
    <r>
      <rPr>
        <sz val="8"/>
        <rFont val="Arial"/>
        <family val="2"/>
      </rPr>
      <t xml:space="preserve"> y de acuerdo a la matriz ingresada.</t>
    </r>
  </si>
  <si>
    <r>
      <t xml:space="preserve">        según la tabla de datos de la hoja </t>
    </r>
    <r>
      <rPr>
        <b/>
        <sz val="8"/>
        <rFont val="Arial"/>
        <family val="2"/>
      </rPr>
      <t>Búsquedas</t>
    </r>
  </si>
  <si>
    <t>Lucía</t>
  </si>
  <si>
    <t>ANA MARÍA</t>
  </si>
  <si>
    <t>Date de Baja</t>
  </si>
  <si>
    <t>Ya Casi</t>
  </si>
  <si>
    <t>Con la Tarea la Haces</t>
  </si>
  <si>
    <t>=SI(Y(B5&gt;=0,B5&lt;=1),"Date de Baja",SI(Y(B5&gt;1,B5&lt;=2),"Estudia",SI(Y(B5&gt;2,B5&lt;=3),"Ya casi",SI(Y(B5&gt;3,B5&lt;=4),"Otro Poquito",SI(Y(B5&gt;4,B5&lt;=5),"Soborna al Maestro",SI(Y(B5&gt;5,B5&lt;6),"Con la Tarea la Haces","Pasaste"))))))</t>
  </si>
  <si>
    <t>=SI(E5&lt;=1000,E5*35%,SI(Y(E5&gt;1000,E5&lt;=2500),E5*30%,SI(Y(E5&gt;2500,E5&lt;=4000),E5*25%,SI(Y(E5&gt;4000,E5&lt;=5000),E5*20%,E5*10%))))</t>
  </si>
  <si>
    <t>EJERCICIO PARA APLICAR LA FUNCIÓN  SI</t>
  </si>
  <si>
    <t>AÑO</t>
  </si>
  <si>
    <t>LEHJ600101KL9</t>
  </si>
  <si>
    <t>TEVH801212LO2</t>
  </si>
  <si>
    <t>HOMOCLAVE</t>
  </si>
  <si>
    <t>MOFH550101M05</t>
  </si>
  <si>
    <t>FEMENINOS</t>
  </si>
  <si>
    <t>MASCULINOS</t>
  </si>
  <si>
    <t>RFC</t>
  </si>
  <si>
    <t>JUANA</t>
  </si>
  <si>
    <t>LEÓN HERNÁNDEZ JUAN</t>
  </si>
  <si>
    <r>
      <t>IVA</t>
    </r>
    <r>
      <rPr>
        <sz val="10"/>
        <rFont val="Arial"/>
        <family val="2"/>
      </rPr>
      <t xml:space="preserve"> = SUBTOTAL </t>
    </r>
    <r>
      <rPr>
        <b/>
        <sz val="10"/>
        <rFont val="Arial"/>
        <family val="2"/>
      </rPr>
      <t>POR</t>
    </r>
    <r>
      <rPr>
        <sz val="10"/>
        <rFont val="Arial"/>
        <family val="2"/>
      </rPr>
      <t xml:space="preserve"> 16%</t>
    </r>
  </si>
  <si>
    <r>
      <t>IVA</t>
    </r>
    <r>
      <rPr>
        <sz val="8"/>
        <rFont val="Arial"/>
        <family val="2"/>
      </rPr>
      <t xml:space="preserve"> = SUBTOTAL </t>
    </r>
    <r>
      <rPr>
        <b/>
        <sz val="8"/>
        <rFont val="Arial"/>
        <family val="2"/>
      </rPr>
      <t>POR</t>
    </r>
    <r>
      <rPr>
        <sz val="8"/>
        <rFont val="Arial"/>
        <family val="2"/>
      </rPr>
      <t xml:space="preserve"> 16%.</t>
    </r>
  </si>
  <si>
    <t>4.- En la celda I5, aplicar al resultado la función REDONDEAR.MAS con 3 decimales</t>
  </si>
  <si>
    <t>EJERCICIO PARA LA FUNCIÓN BUSCARV (CONSULTAV)</t>
  </si>
  <si>
    <t>&lt;--- Utilizando la función BUSCARV o CONSULTAV obtener el nombre</t>
  </si>
  <si>
    <t>&lt;--- Utilizando la función BUSCARV  o CONSULTAV obtener el nombre</t>
  </si>
  <si>
    <t>Promedio</t>
  </si>
  <si>
    <t>4.- Un Gráfico de tipo Barras 3D con los PROMEDIOS de todos los alumnos</t>
  </si>
  <si>
    <t>3.- Un Gráfico de Columnas 2D con todos los Datos. (todos los alumnos y todos los días…sin incluir el PROMEDIO)</t>
  </si>
  <si>
    <t>Aplicar a las cifras que representan dinero el formato de "Contabilidad" (para que se incluya el símbolo de moneda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</si>
</sst>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uot;* #,##0.00_);_(&quot;$&quot;* \(#,##0.00\);_(&quot;$&quot;* &quot;-&quot;??_);_(@_)"/>
    <numFmt numFmtId="165" formatCode="_(* #,##0.00_);_(* \(#,##0.00\);_(* &quot;-&quot;??_);_(@_)"/>
    <numFmt numFmtId="166" formatCode="&quot;$&quot;#,##0.00"/>
    <numFmt numFmtId="167" formatCode="_(* #,##0.000_);_(* \(#,##0.000\);_(* &quot;-&quot;??_);_(@_)"/>
    <numFmt numFmtId="168" formatCode="&quot;$&quot;#,##0.000"/>
  </numFmts>
  <fonts count="13" x14ac:knownFonts="1">
    <font>
      <sz val="10"/>
      <name val="Arial"/>
    </font>
    <font>
      <sz val="10"/>
      <name val="Arial"/>
      <family val="2"/>
    </font>
    <font>
      <b/>
      <sz val="10"/>
      <name val="Arial"/>
      <family val="2"/>
    </font>
    <font>
      <sz val="8"/>
      <name val="Arial"/>
      <family val="2"/>
    </font>
    <font>
      <b/>
      <sz val="8"/>
      <name val="Arial"/>
      <family val="2"/>
    </font>
    <font>
      <sz val="8"/>
      <name val="Arial"/>
      <family val="2"/>
    </font>
    <font>
      <sz val="10"/>
      <name val="Arial"/>
      <family val="2"/>
    </font>
    <font>
      <b/>
      <sz val="8"/>
      <color indexed="12"/>
      <name val="Arial"/>
      <family val="2"/>
    </font>
    <font>
      <b/>
      <sz val="8"/>
      <name val="Arial"/>
      <family val="2"/>
    </font>
    <font>
      <sz val="9"/>
      <name val="Arial"/>
      <family val="2"/>
    </font>
    <font>
      <b/>
      <sz val="8"/>
      <color indexed="12"/>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5"/>
        <bgColor indexed="64"/>
      </patternFill>
    </fill>
    <fill>
      <patternFill patternType="solid">
        <fgColor indexed="11"/>
        <bgColor indexed="64"/>
      </patternFill>
    </fill>
    <fill>
      <patternFill patternType="solid">
        <fgColor indexed="41"/>
        <bgColor indexed="64"/>
      </patternFill>
    </fill>
  </fills>
  <borders count="19">
    <border>
      <left/>
      <right/>
      <top/>
      <bottom/>
      <diagonal/>
    </border>
    <border>
      <left style="thin">
        <color indexed="61"/>
      </left>
      <right style="thin">
        <color indexed="12"/>
      </right>
      <top style="thin">
        <color indexed="12"/>
      </top>
      <bottom style="thin">
        <color indexed="61"/>
      </bottom>
      <diagonal/>
    </border>
    <border>
      <left style="thin">
        <color indexed="64"/>
      </left>
      <right style="thin">
        <color indexed="64"/>
      </right>
      <top style="thin">
        <color indexed="64"/>
      </top>
      <bottom style="thin">
        <color indexed="64"/>
      </bottom>
      <diagonal/>
    </border>
    <border>
      <left style="thin">
        <color indexed="12"/>
      </left>
      <right style="thin">
        <color indexed="61"/>
      </right>
      <top style="thin">
        <color indexed="12"/>
      </top>
      <bottom/>
      <diagonal/>
    </border>
    <border>
      <left style="thin">
        <color indexed="12"/>
      </left>
      <right style="thin">
        <color indexed="61"/>
      </right>
      <top/>
      <bottom/>
      <diagonal/>
    </border>
    <border>
      <left style="thin">
        <color indexed="12"/>
      </left>
      <right style="thin">
        <color indexed="61"/>
      </right>
      <top/>
      <bottom style="thin">
        <color indexed="12"/>
      </bottom>
      <diagonal/>
    </border>
    <border>
      <left style="thin">
        <color indexed="64"/>
      </left>
      <right style="thin">
        <color indexed="19"/>
      </right>
      <top style="thin">
        <color indexed="64"/>
      </top>
      <bottom style="thin">
        <color indexed="19"/>
      </bottom>
      <diagonal/>
    </border>
    <border>
      <left style="thin">
        <color indexed="64"/>
      </left>
      <right style="thin">
        <color indexed="19"/>
      </right>
      <top style="thin">
        <color indexed="19"/>
      </top>
      <bottom style="thin">
        <color indexed="19"/>
      </bottom>
      <diagonal/>
    </border>
    <border>
      <left style="thin">
        <color indexed="64"/>
      </left>
      <right style="thin">
        <color indexed="19"/>
      </right>
      <top style="thin">
        <color indexed="19"/>
      </top>
      <bottom style="thin">
        <color indexed="64"/>
      </bottom>
      <diagonal/>
    </border>
    <border>
      <left style="thin">
        <color indexed="19"/>
      </left>
      <right style="thin">
        <color indexed="64"/>
      </right>
      <top style="thin">
        <color indexed="19"/>
      </top>
      <bottom style="thin">
        <color indexed="19"/>
      </bottom>
      <diagonal/>
    </border>
    <border>
      <left style="thin">
        <color indexed="19"/>
      </left>
      <right style="thin">
        <color indexed="64"/>
      </right>
      <top style="thin">
        <color indexed="19"/>
      </top>
      <bottom style="thin">
        <color indexed="64"/>
      </bottom>
      <diagonal/>
    </border>
    <border>
      <left style="thin">
        <color indexed="61"/>
      </left>
      <right style="thin">
        <color indexed="12"/>
      </right>
      <top style="thin">
        <color indexed="61"/>
      </top>
      <bottom style="thin">
        <color indexed="61"/>
      </bottom>
      <diagonal/>
    </border>
    <border>
      <left style="thin">
        <color indexed="19"/>
      </left>
      <right style="thin">
        <color indexed="64"/>
      </right>
      <top style="thin">
        <color indexed="64"/>
      </top>
      <bottom style="thin">
        <color indexed="19"/>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0" borderId="0" xfId="0" applyFont="1"/>
    <xf numFmtId="0" fontId="3" fillId="0" borderId="0" xfId="0" applyFont="1"/>
    <xf numFmtId="9" fontId="3" fillId="0" borderId="0" xfId="0" applyNumberFormat="1" applyFont="1"/>
    <xf numFmtId="164" fontId="3" fillId="0" borderId="0" xfId="2" applyFont="1"/>
    <xf numFmtId="0" fontId="4" fillId="0" borderId="0" xfId="0" applyFont="1"/>
    <xf numFmtId="0" fontId="3" fillId="0" borderId="0" xfId="0" applyFont="1" applyAlignment="1">
      <alignment horizontal="center"/>
    </xf>
    <xf numFmtId="10" fontId="3" fillId="0" borderId="0" xfId="3" applyNumberFormat="1" applyFont="1"/>
    <xf numFmtId="0" fontId="3" fillId="0" borderId="0" xfId="0" quotePrefix="1" applyFont="1"/>
    <xf numFmtId="9" fontId="3" fillId="0" borderId="0" xfId="0" applyNumberFormat="1" applyFont="1" applyAlignment="1">
      <alignment horizontal="center"/>
    </xf>
    <xf numFmtId="0" fontId="4" fillId="0" borderId="0" xfId="0" applyFont="1" applyAlignment="1">
      <alignment horizontal="center"/>
    </xf>
    <xf numFmtId="0" fontId="4" fillId="2" borderId="0" xfId="0" applyFont="1" applyFill="1"/>
    <xf numFmtId="0" fontId="4" fillId="3" borderId="0" xfId="0" applyFont="1" applyFill="1"/>
    <xf numFmtId="0" fontId="4" fillId="3" borderId="1" xfId="0" applyFont="1" applyFill="1" applyBorder="1" applyAlignment="1">
      <alignment horizontal="center"/>
    </xf>
    <xf numFmtId="0" fontId="4" fillId="0" borderId="0" xfId="0" quotePrefix="1" applyFont="1"/>
    <xf numFmtId="0" fontId="4" fillId="0" borderId="0" xfId="0" applyFont="1" applyAlignment="1">
      <alignment horizontal="right"/>
    </xf>
    <xf numFmtId="0" fontId="6" fillId="0" borderId="0" xfId="0" applyFont="1"/>
    <xf numFmtId="164" fontId="6" fillId="0" borderId="0" xfId="2" applyFont="1"/>
    <xf numFmtId="0" fontId="4" fillId="3" borderId="0" xfId="0" applyFont="1" applyFill="1" applyAlignment="1">
      <alignment horizontal="center"/>
    </xf>
    <xf numFmtId="164" fontId="4" fillId="4" borderId="0" xfId="2" applyFont="1" applyFill="1"/>
    <xf numFmtId="164" fontId="3" fillId="0" borderId="0" xfId="2" quotePrefix="1" applyFont="1"/>
    <xf numFmtId="10" fontId="3" fillId="0" borderId="0" xfId="3" quotePrefix="1" applyNumberFormat="1" applyFont="1"/>
    <xf numFmtId="164" fontId="4" fillId="0" borderId="0" xfId="2" quotePrefix="1" applyFont="1"/>
    <xf numFmtId="0" fontId="4" fillId="3" borderId="0" xfId="0" applyFont="1" applyFill="1" applyAlignment="1">
      <alignment horizontal="right"/>
    </xf>
    <xf numFmtId="10" fontId="6" fillId="0" borderId="0" xfId="3" applyNumberFormat="1" applyFont="1"/>
    <xf numFmtId="0" fontId="5" fillId="0" borderId="0" xfId="0" applyFont="1"/>
    <xf numFmtId="0" fontId="8" fillId="0" borderId="0" xfId="0" applyFont="1"/>
    <xf numFmtId="0" fontId="5" fillId="3" borderId="0" xfId="0" applyFont="1" applyFill="1"/>
    <xf numFmtId="0" fontId="5" fillId="2" borderId="0" xfId="0" applyFont="1" applyFill="1"/>
    <xf numFmtId="0" fontId="2" fillId="3" borderId="0" xfId="0" applyFont="1" applyFill="1" applyAlignment="1">
      <alignment horizontal="right"/>
    </xf>
    <xf numFmtId="0" fontId="4" fillId="3" borderId="0" xfId="0" applyFont="1" applyFill="1" applyAlignment="1">
      <alignment vertical="center"/>
    </xf>
    <xf numFmtId="0" fontId="4" fillId="3" borderId="0" xfId="0" applyFont="1" applyFill="1" applyAlignment="1">
      <alignment vertical="center" wrapText="1"/>
    </xf>
    <xf numFmtId="0" fontId="4" fillId="2" borderId="0" xfId="0" applyFont="1" applyFill="1" applyAlignment="1">
      <alignment horizontal="center"/>
    </xf>
    <xf numFmtId="0" fontId="7" fillId="2" borderId="0" xfId="0" applyFont="1" applyFill="1"/>
    <xf numFmtId="0" fontId="3" fillId="3" borderId="0" xfId="0" applyFont="1" applyFill="1"/>
    <xf numFmtId="0" fontId="7" fillId="0" borderId="0" xfId="0" applyFont="1"/>
    <xf numFmtId="0" fontId="3" fillId="5" borderId="0" xfId="0" applyFont="1" applyFill="1" applyAlignment="1">
      <alignment horizontal="center"/>
    </xf>
    <xf numFmtId="0" fontId="3" fillId="4" borderId="0" xfId="0" applyFont="1" applyFill="1"/>
    <xf numFmtId="0" fontId="4" fillId="3" borderId="2" xfId="0" applyFont="1" applyFill="1" applyBorder="1" applyAlignment="1">
      <alignment horizontal="center" wrapText="1"/>
    </xf>
    <xf numFmtId="0" fontId="3" fillId="4" borderId="2" xfId="0" applyFont="1" applyFill="1" applyBorder="1" applyAlignment="1">
      <alignment horizontal="center"/>
    </xf>
    <xf numFmtId="9" fontId="3" fillId="5" borderId="2" xfId="0" applyNumberFormat="1" applyFont="1" applyFill="1" applyBorder="1" applyAlignment="1">
      <alignment horizontal="center"/>
    </xf>
    <xf numFmtId="164" fontId="3" fillId="0" borderId="0" xfId="2" quotePrefix="1" applyFont="1" applyAlignment="1">
      <alignment horizontal="left"/>
    </xf>
    <xf numFmtId="0" fontId="4" fillId="2" borderId="0" xfId="0" applyFont="1" applyFill="1" applyAlignment="1">
      <alignment horizontal="center" wrapText="1"/>
    </xf>
    <xf numFmtId="164" fontId="3" fillId="3" borderId="0" xfId="2" applyFont="1" applyFill="1"/>
    <xf numFmtId="0" fontId="3" fillId="4" borderId="3" xfId="0" applyFont="1" applyFill="1" applyBorder="1" applyAlignment="1">
      <alignment horizontal="right"/>
    </xf>
    <xf numFmtId="0" fontId="3" fillId="4" borderId="4" xfId="0" applyFont="1" applyFill="1" applyBorder="1" applyAlignment="1">
      <alignment horizontal="right"/>
    </xf>
    <xf numFmtId="0" fontId="3" fillId="4" borderId="5" xfId="0" applyFont="1" applyFill="1" applyBorder="1" applyAlignment="1">
      <alignment horizontal="right"/>
    </xf>
    <xf numFmtId="0" fontId="4" fillId="6" borderId="0" xfId="0" applyFont="1" applyFill="1" applyAlignment="1">
      <alignment horizontal="center"/>
    </xf>
    <xf numFmtId="0" fontId="3" fillId="3" borderId="0" xfId="0" applyFont="1" applyFill="1" applyAlignment="1">
      <alignment horizontal="center"/>
    </xf>
    <xf numFmtId="0" fontId="3" fillId="4" borderId="6" xfId="0" applyFont="1" applyFill="1" applyBorder="1" applyAlignment="1">
      <alignment horizontal="right"/>
    </xf>
    <xf numFmtId="0" fontId="9" fillId="2" borderId="0" xfId="0" quotePrefix="1" applyFont="1" applyFill="1"/>
    <xf numFmtId="0" fontId="3" fillId="4" borderId="7" xfId="0" applyFont="1" applyFill="1" applyBorder="1" applyAlignment="1">
      <alignment horizontal="right"/>
    </xf>
    <xf numFmtId="0" fontId="3" fillId="4" borderId="8" xfId="0" applyFont="1" applyFill="1" applyBorder="1" applyAlignment="1">
      <alignment horizontal="right"/>
    </xf>
    <xf numFmtId="0" fontId="3" fillId="7" borderId="9" xfId="0" quotePrefix="1" applyFont="1" applyFill="1" applyBorder="1" applyAlignment="1">
      <alignment horizontal="left"/>
    </xf>
    <xf numFmtId="0" fontId="3" fillId="7" borderId="10" xfId="0" quotePrefix="1" applyFont="1" applyFill="1" applyBorder="1" applyAlignment="1">
      <alignment horizontal="left"/>
    </xf>
    <xf numFmtId="0" fontId="5" fillId="0" borderId="0" xfId="0" applyFont="1" applyAlignment="1">
      <alignment horizontal="right"/>
    </xf>
    <xf numFmtId="0" fontId="8" fillId="3" borderId="0" xfId="0" applyFont="1" applyFill="1" applyAlignment="1">
      <alignment horizontal="center"/>
    </xf>
    <xf numFmtId="165" fontId="3" fillId="0" borderId="0" xfId="0" applyNumberFormat="1" applyFont="1"/>
    <xf numFmtId="0" fontId="3" fillId="0" borderId="0" xfId="0" applyFont="1" applyAlignment="1">
      <alignment vertical="center"/>
    </xf>
    <xf numFmtId="0" fontId="9" fillId="0" borderId="0" xfId="0" applyFont="1"/>
    <xf numFmtId="0" fontId="4" fillId="2" borderId="0" xfId="0" applyFont="1" applyFill="1" applyAlignment="1">
      <alignment vertical="center"/>
    </xf>
    <xf numFmtId="167" fontId="9" fillId="3" borderId="0" xfId="1" applyNumberFormat="1" applyFont="1" applyFill="1"/>
    <xf numFmtId="0" fontId="5" fillId="3" borderId="0" xfId="0" quotePrefix="1" applyFont="1" applyFill="1"/>
    <xf numFmtId="0" fontId="5" fillId="7" borderId="0" xfId="0" quotePrefix="1" applyFont="1" applyFill="1"/>
    <xf numFmtId="0" fontId="5" fillId="5" borderId="0" xfId="0" quotePrefix="1" applyFont="1" applyFill="1" applyAlignment="1">
      <alignment horizontal="center"/>
    </xf>
    <xf numFmtId="0" fontId="7" fillId="0" borderId="0" xfId="0" applyFont="1" applyAlignment="1">
      <alignment vertical="center"/>
    </xf>
    <xf numFmtId="0" fontId="3" fillId="2" borderId="0" xfId="0" quotePrefix="1" applyFont="1" applyFill="1"/>
    <xf numFmtId="0" fontId="5" fillId="0" borderId="0" xfId="0" quotePrefix="1" applyFont="1"/>
    <xf numFmtId="43" fontId="3" fillId="0" borderId="0" xfId="0" applyNumberFormat="1" applyFont="1"/>
    <xf numFmtId="164" fontId="3" fillId="2" borderId="0" xfId="2" quotePrefix="1" applyFont="1" applyFill="1"/>
    <xf numFmtId="0" fontId="3" fillId="2" borderId="11" xfId="0" quotePrefix="1" applyFont="1" applyFill="1" applyBorder="1" applyAlignment="1">
      <alignment horizontal="left"/>
    </xf>
    <xf numFmtId="0" fontId="4" fillId="3" borderId="12" xfId="0" applyFont="1" applyFill="1" applyBorder="1" applyAlignment="1">
      <alignment horizontal="center"/>
    </xf>
    <xf numFmtId="0" fontId="4" fillId="3" borderId="0" xfId="0" applyFont="1" applyFill="1" applyAlignment="1">
      <alignment horizontal="left"/>
    </xf>
    <xf numFmtId="0" fontId="4" fillId="2" borderId="0" xfId="0" applyFont="1" applyFill="1" applyAlignment="1">
      <alignment horizontal="center" vertical="center" wrapText="1"/>
    </xf>
    <xf numFmtId="14" fontId="3" fillId="0" borderId="0" xfId="0" applyNumberFormat="1" applyFont="1"/>
    <xf numFmtId="0" fontId="10" fillId="0" borderId="0" xfId="0" applyFont="1"/>
    <xf numFmtId="0" fontId="3" fillId="0" borderId="13" xfId="0" applyFont="1" applyBorder="1"/>
    <xf numFmtId="0" fontId="3" fillId="0" borderId="14" xfId="0" applyFont="1" applyBorder="1"/>
    <xf numFmtId="0" fontId="4" fillId="4" borderId="15" xfId="0" applyFont="1" applyFill="1" applyBorder="1"/>
    <xf numFmtId="0" fontId="3" fillId="4" borderId="16" xfId="0" applyFont="1" applyFill="1" applyBorder="1"/>
    <xf numFmtId="0" fontId="3" fillId="4" borderId="17" xfId="0" applyFont="1" applyFill="1" applyBorder="1"/>
    <xf numFmtId="0" fontId="7" fillId="2" borderId="0" xfId="0" applyFont="1" applyFill="1" applyAlignment="1">
      <alignment horizontal="center"/>
    </xf>
    <xf numFmtId="0" fontId="5" fillId="2" borderId="0" xfId="0" applyFont="1" applyFill="1" applyAlignment="1">
      <alignment horizontal="center"/>
    </xf>
    <xf numFmtId="166" fontId="9" fillId="2" borderId="0" xfId="0" quotePrefix="1" applyNumberFormat="1" applyFont="1" applyFill="1"/>
    <xf numFmtId="164" fontId="9" fillId="3" borderId="0" xfId="2" quotePrefix="1" applyFont="1" applyFill="1"/>
    <xf numFmtId="168" fontId="9" fillId="2" borderId="0" xfId="0" quotePrefix="1" applyNumberFormat="1" applyFont="1" applyFill="1"/>
    <xf numFmtId="0" fontId="4" fillId="3" borderId="0" xfId="0" applyFont="1" applyFill="1" applyAlignment="1">
      <alignment horizontal="center"/>
    </xf>
    <xf numFmtId="0" fontId="4" fillId="0" borderId="2" xfId="0" applyFont="1" applyBorder="1" applyAlignment="1">
      <alignment vertical="center"/>
    </xf>
    <xf numFmtId="0" fontId="4" fillId="0" borderId="2" xfId="0" applyFont="1" applyBorder="1" applyAlignment="1">
      <alignment vertical="center" wrapText="1"/>
    </xf>
    <xf numFmtId="0" fontId="3" fillId="0" borderId="2" xfId="0" applyFont="1" applyBorder="1"/>
    <xf numFmtId="165" fontId="3" fillId="0" borderId="2" xfId="0" applyNumberFormat="1" applyFont="1" applyBorder="1"/>
    <xf numFmtId="165" fontId="3" fillId="0" borderId="2" xfId="0" quotePrefix="1" applyNumberFormat="1" applyFont="1" applyBorder="1"/>
    <xf numFmtId="0" fontId="4" fillId="0" borderId="2" xfId="0" applyFont="1" applyBorder="1"/>
    <xf numFmtId="0" fontId="3" fillId="0" borderId="2" xfId="0" applyFont="1" applyBorder="1" applyAlignment="1">
      <alignment horizontal="center"/>
    </xf>
    <xf numFmtId="164" fontId="3" fillId="0" borderId="2" xfId="2" applyFont="1" applyBorder="1"/>
    <xf numFmtId="2" fontId="3" fillId="0" borderId="0" xfId="2" quotePrefix="1" applyNumberFormat="1" applyFont="1"/>
    <xf numFmtId="0" fontId="4" fillId="0" borderId="0" xfId="0" applyFont="1" applyAlignment="1">
      <alignment horizontal="center"/>
    </xf>
    <xf numFmtId="0" fontId="3" fillId="0" borderId="0" xfId="0" applyFont="1" applyAlignment="1">
      <alignment horizontal="right"/>
    </xf>
    <xf numFmtId="0" fontId="3" fillId="2" borderId="0" xfId="0" applyFont="1" applyFill="1" applyAlignment="1">
      <alignment horizontal="center"/>
    </xf>
    <xf numFmtId="0" fontId="5" fillId="2" borderId="0" xfId="0" applyFont="1" applyFill="1" applyAlignment="1">
      <alignment horizontal="center"/>
    </xf>
    <xf numFmtId="0" fontId="4" fillId="3" borderId="0" xfId="0" applyFont="1" applyFill="1" applyAlignment="1">
      <alignment horizontal="center"/>
    </xf>
    <xf numFmtId="0" fontId="0" fillId="2" borderId="0" xfId="0" applyFill="1" applyAlignment="1">
      <alignment horizontal="center"/>
    </xf>
    <xf numFmtId="0" fontId="4" fillId="0" borderId="0" xfId="0" applyFont="1" applyAlignment="1">
      <alignment horizontal="center" wrapText="1"/>
    </xf>
    <xf numFmtId="0" fontId="4" fillId="0" borderId="0" xfId="0" applyFont="1" applyAlignment="1">
      <alignment horizontal="center" vertical="center"/>
    </xf>
    <xf numFmtId="0" fontId="7" fillId="2" borderId="0" xfId="0" applyFont="1" applyFill="1" applyAlignment="1">
      <alignment horizontal="center"/>
    </xf>
    <xf numFmtId="0" fontId="5" fillId="0" borderId="0" xfId="0" applyFont="1" applyAlignment="1">
      <alignment horizontal="right"/>
    </xf>
    <xf numFmtId="0" fontId="4" fillId="0" borderId="18" xfId="0" applyFont="1" applyBorder="1" applyAlignment="1">
      <alignment horizontal="center"/>
    </xf>
    <xf numFmtId="0" fontId="4" fillId="0" borderId="13" xfId="0" applyFont="1" applyBorder="1" applyAlignment="1">
      <alignment horizontal="center"/>
    </xf>
    <xf numFmtId="0" fontId="2" fillId="0" borderId="0" xfId="0" applyFont="1" applyAlignment="1">
      <alignment horizontal="center"/>
    </xf>
    <xf numFmtId="0" fontId="2" fillId="3" borderId="0" xfId="0" applyFont="1" applyFill="1" applyAlignment="1">
      <alignment horizontal="center"/>
    </xf>
    <xf numFmtId="0" fontId="7" fillId="2" borderId="0" xfId="0" applyFont="1" applyFill="1" applyAlignment="1">
      <alignment horizontal="left"/>
    </xf>
    <xf numFmtId="0" fontId="7" fillId="2" borderId="0" xfId="0" applyFont="1" applyFill="1" applyAlignment="1"/>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3.xml.rels><?xml version="1.0" encoding="UTF-8" standalone="yes"?>
<Relationships xmlns="http://schemas.openxmlformats.org/package/2006/relationships"><Relationship Id="rId1" Type="http://schemas.openxmlformats.org/officeDocument/2006/relationships/hyperlink" Target="https://youtu.be/aP4DQSd0IVM" TargetMode="External"/></Relationships>
</file>

<file path=xl/drawings/drawing1.xml><?xml version="1.0" encoding="utf-8"?>
<xdr:wsDr xmlns:xdr="http://schemas.openxmlformats.org/drawingml/2006/spreadsheetDrawing" xmlns:a="http://schemas.openxmlformats.org/drawingml/2006/main">
  <xdr:twoCellAnchor>
    <xdr:from>
      <xdr:col>9</xdr:col>
      <xdr:colOff>240846</xdr:colOff>
      <xdr:row>7</xdr:row>
      <xdr:rowOff>151039</xdr:rowOff>
    </xdr:from>
    <xdr:to>
      <xdr:col>11</xdr:col>
      <xdr:colOff>231321</xdr:colOff>
      <xdr:row>19</xdr:row>
      <xdr:rowOff>103414</xdr:rowOff>
    </xdr:to>
    <xdr:sp macro="" textlink="">
      <xdr:nvSpPr>
        <xdr:cNvPr id="5122" name="Text Box 2"/>
        <xdr:cNvSpPr txBox="1">
          <a:spLocks noChangeArrowheads="1"/>
        </xdr:cNvSpPr>
      </xdr:nvSpPr>
      <xdr:spPr bwMode="auto">
        <a:xfrm>
          <a:off x="7119257" y="1191985"/>
          <a:ext cx="1514475" cy="1850572"/>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123825</xdr:colOff>
      <xdr:row>4</xdr:row>
      <xdr:rowOff>19050</xdr:rowOff>
    </xdr:from>
    <xdr:to>
      <xdr:col>8</xdr:col>
      <xdr:colOff>990600</xdr:colOff>
      <xdr:row>14</xdr:row>
      <xdr:rowOff>76200</xdr:rowOff>
    </xdr:to>
    <xdr:sp macro="" textlink="">
      <xdr:nvSpPr>
        <xdr:cNvPr id="21505" name="Text Box 1"/>
        <xdr:cNvSpPr txBox="1">
          <a:spLocks noChangeArrowheads="1"/>
        </xdr:cNvSpPr>
      </xdr:nvSpPr>
      <xdr:spPr bwMode="auto">
        <a:xfrm>
          <a:off x="5353050" y="609600"/>
          <a:ext cx="1781175" cy="14859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50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133350</xdr:colOff>
      <xdr:row>17</xdr:row>
      <xdr:rowOff>66675</xdr:rowOff>
    </xdr:from>
    <xdr:to>
      <xdr:col>6</xdr:col>
      <xdr:colOff>361950</xdr:colOff>
      <xdr:row>23</xdr:row>
      <xdr:rowOff>114300</xdr:rowOff>
    </xdr:to>
    <xdr:sp macro="" textlink="">
      <xdr:nvSpPr>
        <xdr:cNvPr id="18433" name="Text Box 1"/>
        <xdr:cNvSpPr txBox="1">
          <a:spLocks noChangeArrowheads="1"/>
        </xdr:cNvSpPr>
      </xdr:nvSpPr>
      <xdr:spPr bwMode="auto">
        <a:xfrm>
          <a:off x="133350" y="2514600"/>
          <a:ext cx="4267200" cy="9048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cada gráfico correcto 25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600075</xdr:colOff>
      <xdr:row>5</xdr:row>
      <xdr:rowOff>47625</xdr:rowOff>
    </xdr:from>
    <xdr:to>
      <xdr:col>10</xdr:col>
      <xdr:colOff>514350</xdr:colOff>
      <xdr:row>18</xdr:row>
      <xdr:rowOff>104775</xdr:rowOff>
    </xdr:to>
    <xdr:sp macro="" textlink="">
      <xdr:nvSpPr>
        <xdr:cNvPr id="20481" name="Text Box 1"/>
        <xdr:cNvSpPr txBox="1">
          <a:spLocks noChangeArrowheads="1"/>
        </xdr:cNvSpPr>
      </xdr:nvSpPr>
      <xdr:spPr bwMode="auto">
        <a:xfrm>
          <a:off x="6029325" y="847725"/>
          <a:ext cx="1438275" cy="19145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cada ordenamiento correcto 20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twoCellAnchor>
    <xdr:from>
      <xdr:col>7</xdr:col>
      <xdr:colOff>266700</xdr:colOff>
      <xdr:row>5</xdr:row>
      <xdr:rowOff>28575</xdr:rowOff>
    </xdr:from>
    <xdr:to>
      <xdr:col>8</xdr:col>
      <xdr:colOff>152400</xdr:colOff>
      <xdr:row>18</xdr:row>
      <xdr:rowOff>85725</xdr:rowOff>
    </xdr:to>
    <xdr:sp macro="" textlink="">
      <xdr:nvSpPr>
        <xdr:cNvPr id="3" name="Text Box 1"/>
        <xdr:cNvSpPr txBox="1">
          <a:spLocks noChangeArrowheads="1"/>
        </xdr:cNvSpPr>
      </xdr:nvSpPr>
      <xdr:spPr bwMode="auto">
        <a:xfrm>
          <a:off x="4143375" y="828675"/>
          <a:ext cx="1438275" cy="19145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INDICACIONES:</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Antes de realizar cada una de las ordenaciones, copia y pega la base de datos cuatro veces en esta misma hoja, para que en las cinco tablas resultantes, realices las cinco ordenaciones que te pide el ejercicio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76200</xdr:colOff>
      <xdr:row>20</xdr:row>
      <xdr:rowOff>76200</xdr:rowOff>
    </xdr:from>
    <xdr:to>
      <xdr:col>12</xdr:col>
      <xdr:colOff>523875</xdr:colOff>
      <xdr:row>28</xdr:row>
      <xdr:rowOff>0</xdr:rowOff>
    </xdr:to>
    <xdr:sp macro="" textlink="">
      <xdr:nvSpPr>
        <xdr:cNvPr id="8193" name="Text Box 1"/>
        <xdr:cNvSpPr txBox="1">
          <a:spLocks noChangeArrowheads="1"/>
        </xdr:cNvSpPr>
      </xdr:nvSpPr>
      <xdr:spPr bwMode="auto">
        <a:xfrm>
          <a:off x="3990975" y="2971800"/>
          <a:ext cx="4076700" cy="10668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INTERESES = 40 puntos, CAPITAL = 30 puntos y SALDO INSOLUTO = 30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twoCellAnchor>
    <xdr:from>
      <xdr:col>4</xdr:col>
      <xdr:colOff>190500</xdr:colOff>
      <xdr:row>3</xdr:row>
      <xdr:rowOff>38100</xdr:rowOff>
    </xdr:from>
    <xdr:to>
      <xdr:col>11</xdr:col>
      <xdr:colOff>342900</xdr:colOff>
      <xdr:row>10</xdr:row>
      <xdr:rowOff>104775</xdr:rowOff>
    </xdr:to>
    <xdr:sp macro="" textlink="">
      <xdr:nvSpPr>
        <xdr:cNvPr id="3" name="Text Box 1">
          <a:hlinkClick xmlns:r="http://schemas.openxmlformats.org/officeDocument/2006/relationships" r:id="rId1"/>
        </xdr:cNvPr>
        <xdr:cNvSpPr txBox="1">
          <a:spLocks noChangeArrowheads="1"/>
        </xdr:cNvSpPr>
      </xdr:nvSpPr>
      <xdr:spPr bwMode="auto">
        <a:xfrm>
          <a:off x="3048000" y="466725"/>
          <a:ext cx="4076700" cy="10668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RECOMENDACIÓN:</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Para la resolución de este ejercicio se sugiere revisar el Videotutorial que explica de forma detallada este ejercicio.</a:t>
          </a:r>
        </a:p>
        <a:p>
          <a:pPr algn="l" rtl="0">
            <a:defRPr sz="1000"/>
          </a:pPr>
          <a:r>
            <a:rPr lang="es-ES" sz="800" b="0" i="0" u="none" strike="noStrike" baseline="0">
              <a:solidFill>
                <a:srgbClr val="000000"/>
              </a:solidFill>
              <a:latin typeface="Arial"/>
              <a:cs typeface="Arial"/>
            </a:rPr>
            <a:t>Consúltalo en esta liga: https://youtu.be/aP4DQSd0IVM</a:t>
          </a:r>
        </a:p>
        <a:p>
          <a:pPr algn="l" rtl="0">
            <a:defRPr sz="1000"/>
          </a:pPr>
          <a:endParaRPr lang="es-ES" sz="800" b="0" i="0" u="none" strike="noStrike" baseline="0">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95250</xdr:colOff>
      <xdr:row>2</xdr:row>
      <xdr:rowOff>38100</xdr:rowOff>
    </xdr:from>
    <xdr:to>
      <xdr:col>15</xdr:col>
      <xdr:colOff>190500</xdr:colOff>
      <xdr:row>8</xdr:row>
      <xdr:rowOff>57150</xdr:rowOff>
    </xdr:to>
    <xdr:sp macro="" textlink="">
      <xdr:nvSpPr>
        <xdr:cNvPr id="4097" name="Text Box 1"/>
        <xdr:cNvSpPr txBox="1">
          <a:spLocks noChangeArrowheads="1"/>
        </xdr:cNvSpPr>
      </xdr:nvSpPr>
      <xdr:spPr bwMode="auto">
        <a:xfrm>
          <a:off x="5362575" y="323850"/>
          <a:ext cx="5048250" cy="8763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25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15</xdr:row>
      <xdr:rowOff>104775</xdr:rowOff>
    </xdr:from>
    <xdr:to>
      <xdr:col>4</xdr:col>
      <xdr:colOff>2152650</xdr:colOff>
      <xdr:row>22</xdr:row>
      <xdr:rowOff>57150</xdr:rowOff>
    </xdr:to>
    <xdr:sp macro="" textlink="">
      <xdr:nvSpPr>
        <xdr:cNvPr id="9219" name="Text Box 3"/>
        <xdr:cNvSpPr txBox="1">
          <a:spLocks noChangeArrowheads="1"/>
        </xdr:cNvSpPr>
      </xdr:nvSpPr>
      <xdr:spPr bwMode="auto">
        <a:xfrm>
          <a:off x="57150" y="2209800"/>
          <a:ext cx="4572000" cy="9525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de concatenación 100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23</xdr:row>
      <xdr:rowOff>47625</xdr:rowOff>
    </xdr:from>
    <xdr:to>
      <xdr:col>8</xdr:col>
      <xdr:colOff>895350</xdr:colOff>
      <xdr:row>29</xdr:row>
      <xdr:rowOff>95250</xdr:rowOff>
    </xdr:to>
    <xdr:sp macro="" textlink="">
      <xdr:nvSpPr>
        <xdr:cNvPr id="10241" name="Text Box 1"/>
        <xdr:cNvSpPr txBox="1">
          <a:spLocks noChangeArrowheads="1"/>
        </xdr:cNvSpPr>
      </xdr:nvSpPr>
      <xdr:spPr bwMode="auto">
        <a:xfrm>
          <a:off x="438150" y="3219450"/>
          <a:ext cx="4400550" cy="9048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15 puntos, excepto CLAVE y PRODUCTO que vale 10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15</xdr:row>
      <xdr:rowOff>66675</xdr:rowOff>
    </xdr:from>
    <xdr:to>
      <xdr:col>8</xdr:col>
      <xdr:colOff>495300</xdr:colOff>
      <xdr:row>20</xdr:row>
      <xdr:rowOff>38100</xdr:rowOff>
    </xdr:to>
    <xdr:sp macro="" textlink="">
      <xdr:nvSpPr>
        <xdr:cNvPr id="11265" name="Text Box 1"/>
        <xdr:cNvSpPr txBox="1">
          <a:spLocks noChangeArrowheads="1"/>
        </xdr:cNvSpPr>
      </xdr:nvSpPr>
      <xdr:spPr bwMode="auto">
        <a:xfrm>
          <a:off x="276225" y="2686050"/>
          <a:ext cx="5248275" cy="7810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25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17</xdr:row>
      <xdr:rowOff>37235</xdr:rowOff>
    </xdr:from>
    <xdr:to>
      <xdr:col>7</xdr:col>
      <xdr:colOff>676275</xdr:colOff>
      <xdr:row>22</xdr:row>
      <xdr:rowOff>103909</xdr:rowOff>
    </xdr:to>
    <xdr:sp macro="" textlink="">
      <xdr:nvSpPr>
        <xdr:cNvPr id="14337" name="Text Box 1"/>
        <xdr:cNvSpPr txBox="1">
          <a:spLocks noChangeArrowheads="1"/>
        </xdr:cNvSpPr>
      </xdr:nvSpPr>
      <xdr:spPr bwMode="auto">
        <a:xfrm>
          <a:off x="196561" y="2834121"/>
          <a:ext cx="4895850" cy="88928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20 puntos.</a:t>
          </a:r>
          <a:endParaRPr lang="es-ES" sz="5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total 100 puntos.</a:t>
          </a:r>
          <a:endParaRPr lang="es-ES" sz="5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198220</xdr:colOff>
      <xdr:row>4</xdr:row>
      <xdr:rowOff>42940</xdr:rowOff>
    </xdr:from>
    <xdr:to>
      <xdr:col>10</xdr:col>
      <xdr:colOff>297391</xdr:colOff>
      <xdr:row>12</xdr:row>
      <xdr:rowOff>81040</xdr:rowOff>
    </xdr:to>
    <xdr:sp macro="" textlink="">
      <xdr:nvSpPr>
        <xdr:cNvPr id="13313" name="Text Box 1"/>
        <xdr:cNvSpPr txBox="1">
          <a:spLocks noChangeArrowheads="1"/>
        </xdr:cNvSpPr>
      </xdr:nvSpPr>
      <xdr:spPr bwMode="auto">
        <a:xfrm>
          <a:off x="5546874" y="629094"/>
          <a:ext cx="3337671" cy="121040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CALIFICATIVO 1 = 30 puntos, CALIFICATIVO 2 = 30 puntos y CALIFICATIVO 3 = 40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311395</xdr:colOff>
      <xdr:row>11</xdr:row>
      <xdr:rowOff>95982</xdr:rowOff>
    </xdr:from>
    <xdr:to>
      <xdr:col>12</xdr:col>
      <xdr:colOff>125291</xdr:colOff>
      <xdr:row>19</xdr:row>
      <xdr:rowOff>134083</xdr:rowOff>
    </xdr:to>
    <xdr:sp macro="" textlink="">
      <xdr:nvSpPr>
        <xdr:cNvPr id="15361" name="Text Box 1"/>
        <xdr:cNvSpPr txBox="1">
          <a:spLocks noChangeArrowheads="1"/>
        </xdr:cNvSpPr>
      </xdr:nvSpPr>
      <xdr:spPr bwMode="auto">
        <a:xfrm>
          <a:off x="5821241" y="1847117"/>
          <a:ext cx="3045069" cy="1210408"/>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10 puntos, excepto AUMENTO que vale 20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11</xdr:row>
      <xdr:rowOff>104775</xdr:rowOff>
    </xdr:from>
    <xdr:to>
      <xdr:col>10</xdr:col>
      <xdr:colOff>933450</xdr:colOff>
      <xdr:row>20</xdr:row>
      <xdr:rowOff>85725</xdr:rowOff>
    </xdr:to>
    <xdr:sp macro="" textlink="">
      <xdr:nvSpPr>
        <xdr:cNvPr id="16385" name="Text Box 1"/>
        <xdr:cNvSpPr txBox="1">
          <a:spLocks noChangeArrowheads="1"/>
        </xdr:cNvSpPr>
      </xdr:nvSpPr>
      <xdr:spPr bwMode="auto">
        <a:xfrm>
          <a:off x="4276725" y="1695450"/>
          <a:ext cx="2362200" cy="12668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457200</xdr:colOff>
      <xdr:row>3</xdr:row>
      <xdr:rowOff>66675</xdr:rowOff>
    </xdr:from>
    <xdr:to>
      <xdr:col>12</xdr:col>
      <xdr:colOff>180975</xdr:colOff>
      <xdr:row>13</xdr:row>
      <xdr:rowOff>104775</xdr:rowOff>
    </xdr:to>
    <xdr:sp macro="" textlink="">
      <xdr:nvSpPr>
        <xdr:cNvPr id="17409" name="Text Box 1"/>
        <xdr:cNvSpPr txBox="1">
          <a:spLocks noChangeArrowheads="1"/>
        </xdr:cNvSpPr>
      </xdr:nvSpPr>
      <xdr:spPr bwMode="auto">
        <a:xfrm>
          <a:off x="7096125" y="495300"/>
          <a:ext cx="2009775" cy="14859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Indicador de Avance:</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Valor por fórmula correcta 20 puntos.</a:t>
          </a:r>
        </a:p>
        <a:p>
          <a:pPr algn="l" rtl="0">
            <a:defRPr sz="1000"/>
          </a:pPr>
          <a:r>
            <a:rPr lang="es-ES" sz="800" b="0" i="0" u="none" strike="noStrike" baseline="0">
              <a:solidFill>
                <a:srgbClr val="000000"/>
              </a:solidFill>
              <a:latin typeface="Arial"/>
              <a:cs typeface="Arial"/>
            </a:rPr>
            <a:t>Valor total 100 puntos.</a:t>
          </a:r>
        </a:p>
        <a:p>
          <a:pPr algn="l" rtl="0">
            <a:defRPr sz="1000"/>
          </a:pPr>
          <a:r>
            <a:rPr lang="es-ES" sz="800" b="0" i="0" u="none" strike="noStrike" baseline="0">
              <a:solidFill>
                <a:srgbClr val="000000"/>
              </a:solidFill>
              <a:latin typeface="Arial"/>
              <a:cs typeface="Arial"/>
            </a:rPr>
            <a:t>Si obtuvo 80 puntos o más está usted preparado para continuar con el siguiente tema, si obtuvo menos, repase el módulo, revise sus errores y realiza nuevamente la evaluación hasta alcanzar el puntaje mínimo requerido.</a:t>
          </a:r>
        </a:p>
      </xdr:txBody>
    </xdr:sp>
    <xdr:clientData/>
  </xdr:twoCellAnchor>
  <xdr:twoCellAnchor>
    <xdr:from>
      <xdr:col>6</xdr:col>
      <xdr:colOff>409575</xdr:colOff>
      <xdr:row>3</xdr:row>
      <xdr:rowOff>76200</xdr:rowOff>
    </xdr:from>
    <xdr:to>
      <xdr:col>9</xdr:col>
      <xdr:colOff>352425</xdr:colOff>
      <xdr:row>13</xdr:row>
      <xdr:rowOff>114300</xdr:rowOff>
    </xdr:to>
    <xdr:sp macro="" textlink="">
      <xdr:nvSpPr>
        <xdr:cNvPr id="3" name="Text Box 1"/>
        <xdr:cNvSpPr txBox="1">
          <a:spLocks noChangeArrowheads="1"/>
        </xdr:cNvSpPr>
      </xdr:nvSpPr>
      <xdr:spPr bwMode="auto">
        <a:xfrm>
          <a:off x="4981575" y="504825"/>
          <a:ext cx="2009775" cy="14859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ES" sz="800" b="1" i="0" u="none" strike="noStrike" baseline="0">
              <a:solidFill>
                <a:srgbClr val="0000FF"/>
              </a:solidFill>
              <a:latin typeface="Arial"/>
              <a:cs typeface="Arial"/>
            </a:rPr>
            <a:t>RECOMENDACIÓN:</a:t>
          </a:r>
          <a:endParaRPr lang="es-ES" sz="800" b="0" i="0" u="none" strike="noStrike" baseline="0">
            <a:solidFill>
              <a:srgbClr val="000000"/>
            </a:solidFill>
            <a:latin typeface="Arial"/>
            <a:cs typeface="Arial"/>
          </a:endParaRPr>
        </a:p>
        <a:p>
          <a:pPr algn="l" rtl="0">
            <a:defRPr sz="1000"/>
          </a:pPr>
          <a:r>
            <a:rPr lang="es-ES" sz="800" b="0" i="0" u="none" strike="noStrike" baseline="0">
              <a:solidFill>
                <a:srgbClr val="000000"/>
              </a:solidFill>
              <a:latin typeface="Arial"/>
              <a:cs typeface="Arial"/>
            </a:rPr>
            <a:t>Para facilitar el trabajo, se recomienda asignarle un "Nombre" o "Etiqueta" al Rango de celdas B13:G22 de la hoja "Búsquedas" (Por ejemplo: "EMPLEADOS") y utilizar este "Nombre" en el segundo argumento de la Función BUSCARV</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G22"/>
  <sheetViews>
    <sheetView tabSelected="1" zoomScale="130" zoomScaleNormal="130" workbookViewId="0">
      <selection activeCell="C11" sqref="C11"/>
    </sheetView>
  </sheetViews>
  <sheetFormatPr baseColWidth="10" defaultColWidth="11.42578125" defaultRowHeight="11.25" x14ac:dyDescent="0.2"/>
  <cols>
    <col min="1" max="1" width="11.140625" style="2" customWidth="1"/>
    <col min="2" max="2" width="6.5703125" style="2" bestFit="1" customWidth="1"/>
    <col min="3" max="3" width="8.85546875" style="2" bestFit="1" customWidth="1"/>
    <col min="4" max="5" width="14.42578125" style="2" customWidth="1"/>
    <col min="6" max="6" width="12.140625" style="2" bestFit="1" customWidth="1"/>
    <col min="7" max="7" width="12.85546875" style="2" bestFit="1" customWidth="1"/>
    <col min="8" max="16384" width="11.42578125" style="2"/>
  </cols>
  <sheetData>
    <row r="1" spans="1:7" x14ac:dyDescent="0.2">
      <c r="A1" s="12" t="s">
        <v>169</v>
      </c>
      <c r="B1" s="98"/>
      <c r="C1" s="98"/>
      <c r="D1" s="98"/>
      <c r="E1" s="98"/>
      <c r="F1" s="98"/>
      <c r="G1" s="98"/>
    </row>
    <row r="2" spans="1:7" x14ac:dyDescent="0.2">
      <c r="A2" s="12" t="s">
        <v>170</v>
      </c>
      <c r="B2" s="98"/>
      <c r="C2" s="98"/>
      <c r="D2" s="18" t="s">
        <v>171</v>
      </c>
      <c r="E2" s="98"/>
      <c r="F2" s="98"/>
      <c r="G2" s="98"/>
    </row>
    <row r="3" spans="1:7" x14ac:dyDescent="0.2">
      <c r="A3" s="5"/>
    </row>
    <row r="4" spans="1:7" x14ac:dyDescent="0.2">
      <c r="A4" s="5" t="s">
        <v>153</v>
      </c>
    </row>
    <row r="5" spans="1:7" x14ac:dyDescent="0.2">
      <c r="A5" s="10" t="s">
        <v>154</v>
      </c>
      <c r="B5" s="10" t="s">
        <v>155</v>
      </c>
      <c r="C5" s="10" t="s">
        <v>156</v>
      </c>
      <c r="D5" s="10" t="s">
        <v>157</v>
      </c>
      <c r="E5" s="10" t="s">
        <v>158</v>
      </c>
      <c r="F5" s="10" t="s">
        <v>159</v>
      </c>
      <c r="G5" s="10" t="s">
        <v>3</v>
      </c>
    </row>
    <row r="6" spans="1:7" ht="12.75" x14ac:dyDescent="0.2">
      <c r="A6" s="16" t="s">
        <v>72</v>
      </c>
      <c r="B6" s="16">
        <v>150</v>
      </c>
      <c r="C6" s="16">
        <v>50</v>
      </c>
      <c r="D6" s="17"/>
      <c r="E6" s="17"/>
      <c r="F6" s="17"/>
      <c r="G6" s="24"/>
    </row>
    <row r="7" spans="1:7" ht="12.75" x14ac:dyDescent="0.2">
      <c r="A7" s="16" t="s">
        <v>148</v>
      </c>
      <c r="B7" s="16">
        <v>220</v>
      </c>
      <c r="C7" s="16">
        <v>80</v>
      </c>
      <c r="D7" s="17"/>
      <c r="E7" s="17"/>
      <c r="F7" s="17"/>
      <c r="G7" s="24"/>
    </row>
    <row r="8" spans="1:7" ht="12.75" x14ac:dyDescent="0.2">
      <c r="A8" s="16" t="s">
        <v>74</v>
      </c>
      <c r="B8" s="16">
        <v>1800</v>
      </c>
      <c r="C8" s="16">
        <v>30</v>
      </c>
      <c r="D8" s="17"/>
      <c r="E8" s="17"/>
      <c r="F8" s="17"/>
      <c r="G8" s="24"/>
    </row>
    <row r="9" spans="1:7" ht="12.75" x14ac:dyDescent="0.2">
      <c r="A9" s="16" t="s">
        <v>75</v>
      </c>
      <c r="B9" s="16">
        <v>650</v>
      </c>
      <c r="C9" s="16">
        <v>50</v>
      </c>
      <c r="D9" s="17"/>
      <c r="E9" s="17"/>
      <c r="F9" s="17"/>
      <c r="G9" s="24"/>
    </row>
    <row r="10" spans="1:7" ht="12.75" x14ac:dyDescent="0.2">
      <c r="A10" s="16" t="s">
        <v>76</v>
      </c>
      <c r="B10" s="16">
        <v>2100</v>
      </c>
      <c r="C10" s="16">
        <v>20</v>
      </c>
      <c r="D10" s="17"/>
      <c r="E10" s="17"/>
      <c r="F10" s="17"/>
      <c r="G10" s="24"/>
    </row>
    <row r="12" spans="1:7" x14ac:dyDescent="0.2">
      <c r="D12" s="96" t="s">
        <v>165</v>
      </c>
      <c r="E12" s="96"/>
      <c r="F12" s="19"/>
    </row>
    <row r="13" spans="1:7" x14ac:dyDescent="0.2">
      <c r="A13" s="5"/>
    </row>
    <row r="14" spans="1:7" ht="12.75" x14ac:dyDescent="0.2">
      <c r="A14" s="16" t="s">
        <v>147</v>
      </c>
    </row>
    <row r="15" spans="1:7" ht="12.75" x14ac:dyDescent="0.2">
      <c r="A15" s="1" t="s">
        <v>96</v>
      </c>
      <c r="B15" s="5"/>
      <c r="C15" s="5"/>
      <c r="D15" s="5"/>
      <c r="E15" s="5"/>
      <c r="F15" s="5"/>
      <c r="G15" s="10"/>
    </row>
    <row r="16" spans="1:7" ht="12.75" x14ac:dyDescent="0.2">
      <c r="A16" s="1" t="s">
        <v>246</v>
      </c>
      <c r="D16" s="20"/>
      <c r="E16" s="20"/>
      <c r="F16" s="20"/>
      <c r="G16" s="21"/>
    </row>
    <row r="17" spans="1:7" ht="12.75" x14ac:dyDescent="0.2">
      <c r="A17" s="1" t="s">
        <v>301</v>
      </c>
      <c r="D17" s="20"/>
      <c r="E17" s="20"/>
      <c r="F17" s="20"/>
      <c r="G17" s="21"/>
    </row>
    <row r="18" spans="1:7" ht="12.75" x14ac:dyDescent="0.2">
      <c r="A18" s="1" t="s">
        <v>247</v>
      </c>
      <c r="D18" s="20"/>
      <c r="E18" s="20"/>
      <c r="F18" s="20"/>
      <c r="G18" s="21"/>
    </row>
    <row r="19" spans="1:7" ht="12.75" x14ac:dyDescent="0.2">
      <c r="A19" s="1" t="s">
        <v>174</v>
      </c>
      <c r="D19" s="20"/>
      <c r="E19" s="20"/>
      <c r="F19" s="20"/>
      <c r="G19" s="21"/>
    </row>
    <row r="20" spans="1:7" ht="12.75" x14ac:dyDescent="0.2">
      <c r="A20" s="1" t="s">
        <v>173</v>
      </c>
      <c r="D20" s="20"/>
      <c r="E20" s="20"/>
      <c r="F20" s="20"/>
      <c r="G20" s="21"/>
    </row>
    <row r="21" spans="1:7" ht="12.75" x14ac:dyDescent="0.2">
      <c r="A21" s="1" t="s">
        <v>310</v>
      </c>
    </row>
    <row r="22" spans="1:7" x14ac:dyDescent="0.2">
      <c r="D22" s="97"/>
      <c r="E22" s="97"/>
      <c r="F22" s="22"/>
    </row>
  </sheetData>
  <mergeCells count="5">
    <mergeCell ref="D12:E12"/>
    <mergeCell ref="D22:E22"/>
    <mergeCell ref="B1:G1"/>
    <mergeCell ref="B2:C2"/>
    <mergeCell ref="E2:G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V32"/>
  <sheetViews>
    <sheetView workbookViewId="0">
      <selection activeCell="H20" sqref="H20"/>
    </sheetView>
  </sheetViews>
  <sheetFormatPr baseColWidth="10" defaultColWidth="11.42578125" defaultRowHeight="11.25" x14ac:dyDescent="0.2"/>
  <cols>
    <col min="1" max="1" width="12" style="2" bestFit="1" customWidth="1"/>
    <col min="2" max="2" width="12" style="2" customWidth="1"/>
    <col min="3" max="3" width="12" style="2" bestFit="1" customWidth="1"/>
    <col min="4" max="4" width="6" style="2" bestFit="1" customWidth="1"/>
    <col min="5" max="5" width="12.42578125" style="2" bestFit="1" customWidth="1"/>
    <col min="6" max="6" width="12.5703125" style="2" bestFit="1" customWidth="1"/>
    <col min="7" max="7" width="11.42578125" style="2"/>
    <col min="8" max="8" width="13.7109375" style="2" bestFit="1" customWidth="1"/>
    <col min="9" max="9" width="15.7109375" style="2" bestFit="1" customWidth="1"/>
    <col min="10" max="16384" width="11.42578125" style="2"/>
  </cols>
  <sheetData>
    <row r="1" spans="1:256" x14ac:dyDescent="0.2">
      <c r="A1" s="23" t="s">
        <v>169</v>
      </c>
      <c r="B1" s="110"/>
      <c r="C1" s="110"/>
      <c r="D1" s="110"/>
      <c r="E1" s="110"/>
      <c r="F1" s="110"/>
    </row>
    <row r="2" spans="1:256" x14ac:dyDescent="0.2">
      <c r="A2" s="23" t="s">
        <v>170</v>
      </c>
      <c r="B2" s="104"/>
      <c r="C2" s="104"/>
      <c r="D2" s="23" t="s">
        <v>171</v>
      </c>
      <c r="E2" s="110"/>
      <c r="F2" s="110"/>
    </row>
    <row r="3" spans="1:256" ht="12.75" x14ac:dyDescent="0.2">
      <c r="A3" s="108" t="s">
        <v>290</v>
      </c>
      <c r="B3" s="108"/>
      <c r="C3" s="108"/>
      <c r="D3" s="108"/>
      <c r="E3" s="108"/>
      <c r="F3" s="108"/>
    </row>
    <row r="4" spans="1:256" x14ac:dyDescent="0.2">
      <c r="A4" s="11" t="s">
        <v>11</v>
      </c>
      <c r="B4" s="11" t="s">
        <v>19</v>
      </c>
      <c r="C4" s="11" t="s">
        <v>20</v>
      </c>
      <c r="D4" s="5"/>
      <c r="E4" s="11" t="s">
        <v>50</v>
      </c>
      <c r="F4" s="11" t="s">
        <v>12</v>
      </c>
    </row>
    <row r="5" spans="1:256" x14ac:dyDescent="0.2">
      <c r="A5" s="34" t="s">
        <v>53</v>
      </c>
      <c r="B5" s="2">
        <v>10</v>
      </c>
      <c r="C5" s="8"/>
      <c r="D5" s="8"/>
      <c r="E5" s="4">
        <v>850</v>
      </c>
      <c r="F5" s="4"/>
    </row>
    <row r="6" spans="1:256" x14ac:dyDescent="0.2">
      <c r="A6" s="34" t="s">
        <v>54</v>
      </c>
      <c r="B6" s="2">
        <v>0</v>
      </c>
      <c r="C6" s="8"/>
      <c r="D6" s="8"/>
      <c r="E6" s="4">
        <v>4500</v>
      </c>
      <c r="F6" s="4"/>
    </row>
    <row r="7" spans="1:256" x14ac:dyDescent="0.2">
      <c r="A7" s="34" t="s">
        <v>55</v>
      </c>
      <c r="B7" s="2">
        <v>7</v>
      </c>
      <c r="C7" s="8"/>
      <c r="D7" s="8"/>
      <c r="E7" s="4">
        <v>6700</v>
      </c>
      <c r="F7" s="4"/>
    </row>
    <row r="8" spans="1:256" x14ac:dyDescent="0.2">
      <c r="A8" s="34" t="s">
        <v>274</v>
      </c>
      <c r="B8" s="2">
        <v>1</v>
      </c>
      <c r="C8" s="8"/>
      <c r="D8" s="8"/>
      <c r="E8" s="4">
        <v>2300</v>
      </c>
      <c r="F8" s="4"/>
    </row>
    <row r="9" spans="1:256" x14ac:dyDescent="0.2">
      <c r="A9" s="34" t="s">
        <v>56</v>
      </c>
      <c r="B9" s="2">
        <v>5</v>
      </c>
      <c r="C9" s="8"/>
      <c r="D9" s="8"/>
      <c r="E9" s="4">
        <v>2800</v>
      </c>
      <c r="F9" s="4"/>
    </row>
    <row r="10" spans="1:256" x14ac:dyDescent="0.2">
      <c r="A10" s="34" t="s">
        <v>57</v>
      </c>
      <c r="B10" s="2">
        <v>8</v>
      </c>
      <c r="C10" s="8"/>
      <c r="D10" s="8"/>
      <c r="E10" s="4">
        <v>3200</v>
      </c>
      <c r="F10" s="4"/>
    </row>
    <row r="11" spans="1:256" x14ac:dyDescent="0.2">
      <c r="A11" s="34" t="s">
        <v>58</v>
      </c>
      <c r="B11" s="2">
        <v>9</v>
      </c>
      <c r="C11" s="8"/>
      <c r="D11" s="8"/>
      <c r="E11" s="4">
        <v>1500</v>
      </c>
      <c r="F11" s="4"/>
    </row>
    <row r="12" spans="1:256" x14ac:dyDescent="0.2">
      <c r="A12" s="34" t="s">
        <v>275</v>
      </c>
      <c r="B12" s="2">
        <v>4</v>
      </c>
      <c r="C12" s="8"/>
      <c r="D12" s="8"/>
      <c r="E12" s="4">
        <v>1900</v>
      </c>
      <c r="F12" s="4"/>
    </row>
    <row r="13" spans="1:256" x14ac:dyDescent="0.2">
      <c r="A13" s="34" t="s">
        <v>59</v>
      </c>
      <c r="B13" s="2">
        <v>5.6</v>
      </c>
      <c r="C13" s="8"/>
      <c r="D13" s="8"/>
      <c r="E13" s="4">
        <v>1000</v>
      </c>
      <c r="F13" s="4"/>
    </row>
    <row r="14" spans="1:256" x14ac:dyDescent="0.2">
      <c r="A14" s="34" t="s">
        <v>60</v>
      </c>
      <c r="B14" s="2">
        <v>6</v>
      </c>
      <c r="C14" s="8"/>
      <c r="D14" s="8"/>
      <c r="E14" s="4">
        <v>4100</v>
      </c>
      <c r="F14" s="4"/>
    </row>
    <row r="15" spans="1:256" x14ac:dyDescent="0.2">
      <c r="C15" s="8"/>
      <c r="D15" s="8"/>
      <c r="E15" s="4"/>
      <c r="F15" s="4"/>
    </row>
    <row r="16" spans="1:256" x14ac:dyDescent="0.2">
      <c r="A16" s="65" t="s">
        <v>280</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c r="IR16" s="65"/>
      <c r="IS16" s="65"/>
      <c r="IT16" s="65"/>
      <c r="IU16" s="65"/>
      <c r="IV16" s="65"/>
    </row>
    <row r="18" spans="1:6" ht="12.75" x14ac:dyDescent="0.2">
      <c r="A18" s="109" t="s">
        <v>30</v>
      </c>
      <c r="B18" s="109"/>
      <c r="C18" s="109"/>
      <c r="D18" s="109"/>
      <c r="E18" s="109"/>
      <c r="F18" s="109"/>
    </row>
    <row r="19" spans="1:6" x14ac:dyDescent="0.2">
      <c r="A19" s="11" t="s">
        <v>19</v>
      </c>
      <c r="B19" s="11" t="s">
        <v>20</v>
      </c>
      <c r="E19" s="11" t="s">
        <v>50</v>
      </c>
      <c r="F19" s="11" t="s">
        <v>88</v>
      </c>
    </row>
    <row r="20" spans="1:6" x14ac:dyDescent="0.2">
      <c r="A20" s="6" t="s">
        <v>77</v>
      </c>
      <c r="B20" s="2" t="s">
        <v>285</v>
      </c>
      <c r="E20" s="6" t="s">
        <v>89</v>
      </c>
      <c r="F20" s="9">
        <v>0.35</v>
      </c>
    </row>
    <row r="21" spans="1:6" x14ac:dyDescent="0.2">
      <c r="A21" s="6" t="s">
        <v>78</v>
      </c>
      <c r="B21" s="2" t="s">
        <v>84</v>
      </c>
      <c r="E21" s="6" t="s">
        <v>90</v>
      </c>
      <c r="F21" s="9">
        <v>0.3</v>
      </c>
    </row>
    <row r="22" spans="1:6" x14ac:dyDescent="0.2">
      <c r="A22" s="6" t="s">
        <v>79</v>
      </c>
      <c r="B22" s="2" t="s">
        <v>286</v>
      </c>
      <c r="E22" s="6" t="s">
        <v>91</v>
      </c>
      <c r="F22" s="9">
        <v>0.25</v>
      </c>
    </row>
    <row r="23" spans="1:6" x14ac:dyDescent="0.2">
      <c r="A23" s="6" t="s">
        <v>80</v>
      </c>
      <c r="B23" s="2" t="s">
        <v>86</v>
      </c>
      <c r="E23" s="6" t="s">
        <v>92</v>
      </c>
      <c r="F23" s="9">
        <v>0.2</v>
      </c>
    </row>
    <row r="24" spans="1:6" x14ac:dyDescent="0.2">
      <c r="A24" s="6" t="s">
        <v>81</v>
      </c>
      <c r="B24" s="2" t="s">
        <v>85</v>
      </c>
      <c r="E24" s="6" t="s">
        <v>93</v>
      </c>
      <c r="F24" s="9">
        <v>0.1</v>
      </c>
    </row>
    <row r="25" spans="1:6" x14ac:dyDescent="0.2">
      <c r="A25" s="6" t="s">
        <v>82</v>
      </c>
      <c r="B25" s="2" t="s">
        <v>287</v>
      </c>
    </row>
    <row r="26" spans="1:6" x14ac:dyDescent="0.2">
      <c r="A26" s="6" t="s">
        <v>83</v>
      </c>
      <c r="B26" s="2" t="s">
        <v>87</v>
      </c>
    </row>
    <row r="30" spans="1:6" x14ac:dyDescent="0.2">
      <c r="A30" s="8" t="s">
        <v>288</v>
      </c>
    </row>
    <row r="32" spans="1:6" x14ac:dyDescent="0.2">
      <c r="A32" s="20" t="s">
        <v>289</v>
      </c>
    </row>
  </sheetData>
  <mergeCells count="5">
    <mergeCell ref="A18:F18"/>
    <mergeCell ref="A3:F3"/>
    <mergeCell ref="B1:F1"/>
    <mergeCell ref="B2:C2"/>
    <mergeCell ref="E2:F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G17"/>
  <sheetViews>
    <sheetView workbookViewId="0">
      <selection activeCell="I25" sqref="I25"/>
    </sheetView>
  </sheetViews>
  <sheetFormatPr baseColWidth="10" defaultColWidth="11.42578125" defaultRowHeight="11.25" x14ac:dyDescent="0.2"/>
  <cols>
    <col min="1" max="1" width="11.7109375" style="25" customWidth="1"/>
    <col min="2" max="2" width="9.7109375" style="25" customWidth="1"/>
    <col min="3" max="3" width="9.85546875" style="25" customWidth="1"/>
    <col min="4" max="5" width="9.7109375" style="25" customWidth="1"/>
    <col min="6" max="6" width="9.85546875" style="25" customWidth="1"/>
    <col min="7" max="7" width="10.140625" style="25" customWidth="1"/>
    <col min="8" max="16384" width="11.42578125" style="25"/>
  </cols>
  <sheetData>
    <row r="1" spans="1:7" x14ac:dyDescent="0.2">
      <c r="A1" s="23" t="s">
        <v>169</v>
      </c>
      <c r="B1" s="111"/>
      <c r="C1" s="111"/>
      <c r="D1" s="111"/>
      <c r="E1" s="111"/>
      <c r="F1" s="111"/>
    </row>
    <row r="2" spans="1:7" x14ac:dyDescent="0.2">
      <c r="A2" s="23" t="s">
        <v>170</v>
      </c>
      <c r="B2" s="110"/>
      <c r="C2" s="110"/>
      <c r="D2" s="18" t="s">
        <v>171</v>
      </c>
      <c r="E2" s="110"/>
      <c r="F2" s="110"/>
    </row>
    <row r="3" spans="1:7" ht="12.75" x14ac:dyDescent="0.2">
      <c r="A3" s="108" t="s">
        <v>146</v>
      </c>
      <c r="B3" s="108"/>
      <c r="C3" s="108"/>
      <c r="D3" s="108"/>
      <c r="E3" s="108"/>
      <c r="F3" s="108"/>
    </row>
    <row r="5" spans="1:7" x14ac:dyDescent="0.2">
      <c r="A5" s="11" t="s">
        <v>139</v>
      </c>
      <c r="B5" s="11" t="s">
        <v>140</v>
      </c>
      <c r="C5" s="11" t="s">
        <v>141</v>
      </c>
      <c r="D5" s="11" t="s">
        <v>142</v>
      </c>
      <c r="E5" s="11" t="s">
        <v>143</v>
      </c>
      <c r="F5" s="11" t="s">
        <v>144</v>
      </c>
      <c r="G5" s="11" t="s">
        <v>307</v>
      </c>
    </row>
    <row r="6" spans="1:7" x14ac:dyDescent="0.2">
      <c r="A6" s="72" t="s">
        <v>283</v>
      </c>
      <c r="B6" s="18">
        <v>7</v>
      </c>
      <c r="C6" s="18">
        <v>8</v>
      </c>
      <c r="D6" s="18">
        <v>6</v>
      </c>
      <c r="E6" s="18">
        <v>8</v>
      </c>
      <c r="F6" s="18">
        <v>10</v>
      </c>
      <c r="G6" s="86"/>
    </row>
    <row r="7" spans="1:7" x14ac:dyDescent="0.2">
      <c r="A7" s="72" t="s">
        <v>24</v>
      </c>
      <c r="B7" s="18">
        <v>6</v>
      </c>
      <c r="C7" s="18">
        <v>7</v>
      </c>
      <c r="D7" s="18">
        <v>8</v>
      </c>
      <c r="E7" s="18">
        <v>9</v>
      </c>
      <c r="F7" s="18">
        <v>10</v>
      </c>
      <c r="G7" s="86"/>
    </row>
    <row r="8" spans="1:7" x14ac:dyDescent="0.2">
      <c r="A8" s="72" t="s">
        <v>26</v>
      </c>
      <c r="B8" s="18">
        <v>5</v>
      </c>
      <c r="C8" s="18">
        <v>10</v>
      </c>
      <c r="D8" s="18">
        <v>7</v>
      </c>
      <c r="E8" s="18">
        <v>10</v>
      </c>
      <c r="F8" s="18">
        <v>8</v>
      </c>
      <c r="G8" s="86"/>
    </row>
    <row r="9" spans="1:7" x14ac:dyDescent="0.2">
      <c r="A9" s="72" t="s">
        <v>133</v>
      </c>
      <c r="B9" s="18">
        <v>8</v>
      </c>
      <c r="C9" s="18">
        <v>7</v>
      </c>
      <c r="D9" s="18">
        <v>10</v>
      </c>
      <c r="E9" s="18">
        <v>9</v>
      </c>
      <c r="F9" s="18">
        <v>10</v>
      </c>
      <c r="G9" s="86"/>
    </row>
    <row r="10" spans="1:7" x14ac:dyDescent="0.2">
      <c r="A10" s="72" t="s">
        <v>145</v>
      </c>
      <c r="B10" s="18">
        <v>7</v>
      </c>
      <c r="C10" s="18">
        <v>8</v>
      </c>
      <c r="D10" s="18">
        <v>8</v>
      </c>
      <c r="E10" s="18">
        <v>7</v>
      </c>
      <c r="F10" s="18">
        <v>10</v>
      </c>
      <c r="G10" s="86"/>
    </row>
    <row r="12" spans="1:7" x14ac:dyDescent="0.2">
      <c r="A12" s="35" t="s">
        <v>228</v>
      </c>
    </row>
    <row r="14" spans="1:7" x14ac:dyDescent="0.2">
      <c r="A14" s="25" t="s">
        <v>230</v>
      </c>
    </row>
    <row r="15" spans="1:7" x14ac:dyDescent="0.2">
      <c r="A15" s="25" t="s">
        <v>229</v>
      </c>
    </row>
    <row r="16" spans="1:7" x14ac:dyDescent="0.2">
      <c r="A16" s="2" t="s">
        <v>309</v>
      </c>
    </row>
    <row r="17" spans="1:1" x14ac:dyDescent="0.2">
      <c r="A17" s="2" t="s">
        <v>308</v>
      </c>
    </row>
  </sheetData>
  <mergeCells count="4">
    <mergeCell ref="A3:F3"/>
    <mergeCell ref="B1:F1"/>
    <mergeCell ref="B2:C2"/>
    <mergeCell ref="E2:F2"/>
  </mergeCells>
  <phoneticPr fontId="5" type="noConversion"/>
  <pageMargins left="0.75" right="0.75" top="1" bottom="1" header="0" footer="0"/>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G83"/>
  <sheetViews>
    <sheetView workbookViewId="0">
      <selection activeCell="N12" sqref="N12"/>
    </sheetView>
  </sheetViews>
  <sheetFormatPr baseColWidth="10" defaultColWidth="11.42578125" defaultRowHeight="11.25" x14ac:dyDescent="0.2"/>
  <cols>
    <col min="1" max="1" width="4.5703125" style="2" bestFit="1" customWidth="1"/>
    <col min="2" max="2" width="9.85546875" style="2" bestFit="1" customWidth="1"/>
    <col min="3" max="3" width="10.140625" style="2" bestFit="1" customWidth="1"/>
    <col min="4" max="4" width="9.85546875" style="2" bestFit="1" customWidth="1"/>
    <col min="5" max="5" width="4.28515625" style="2" bestFit="1" customWidth="1"/>
    <col min="6" max="6" width="10.7109375" style="2" bestFit="1" customWidth="1"/>
    <col min="7" max="7" width="8.7109375" style="2" bestFit="1" customWidth="1"/>
    <col min="8" max="8" width="23.28515625" style="2" customWidth="1"/>
    <col min="9" max="16384" width="11.42578125" style="2"/>
  </cols>
  <sheetData>
    <row r="1" spans="1:7" x14ac:dyDescent="0.2">
      <c r="A1" s="100" t="s">
        <v>169</v>
      </c>
      <c r="B1" s="100"/>
      <c r="C1" s="104"/>
      <c r="D1" s="104"/>
      <c r="E1" s="104"/>
      <c r="F1" s="104"/>
      <c r="G1" s="104"/>
    </row>
    <row r="2" spans="1:7" x14ac:dyDescent="0.2">
      <c r="A2" s="100" t="s">
        <v>170</v>
      </c>
      <c r="B2" s="100"/>
      <c r="C2" s="104"/>
      <c r="D2" s="104"/>
      <c r="E2" s="104"/>
      <c r="F2" s="12" t="s">
        <v>171</v>
      </c>
      <c r="G2" s="81"/>
    </row>
    <row r="3" spans="1:7" ht="12.75" x14ac:dyDescent="0.2">
      <c r="A3" s="108" t="s">
        <v>237</v>
      </c>
      <c r="B3" s="108"/>
      <c r="C3" s="108"/>
      <c r="D3" s="108"/>
      <c r="E3" s="108"/>
      <c r="F3" s="108"/>
      <c r="G3" s="108"/>
    </row>
    <row r="4" spans="1:7" ht="5.25" customHeight="1" x14ac:dyDescent="0.2"/>
    <row r="5" spans="1:7" s="58" customFormat="1" ht="22.5" x14ac:dyDescent="0.2">
      <c r="A5" s="60" t="s">
        <v>236</v>
      </c>
      <c r="B5" s="60" t="s">
        <v>11</v>
      </c>
      <c r="C5" s="60" t="s">
        <v>49</v>
      </c>
      <c r="D5" s="60" t="s">
        <v>50</v>
      </c>
      <c r="E5" s="60" t="s">
        <v>239</v>
      </c>
      <c r="F5" s="73" t="s">
        <v>234</v>
      </c>
      <c r="G5" s="73" t="s">
        <v>238</v>
      </c>
    </row>
    <row r="6" spans="1:7" x14ac:dyDescent="0.2">
      <c r="A6" s="2">
        <v>1</v>
      </c>
      <c r="B6" s="2" t="s">
        <v>53</v>
      </c>
      <c r="C6" s="2" t="s">
        <v>61</v>
      </c>
      <c r="D6" s="4">
        <v>12000</v>
      </c>
      <c r="E6" s="2" t="s">
        <v>6</v>
      </c>
      <c r="F6" s="6">
        <v>26</v>
      </c>
      <c r="G6" s="74">
        <v>28825</v>
      </c>
    </row>
    <row r="7" spans="1:7" x14ac:dyDescent="0.2">
      <c r="A7" s="2">
        <v>2</v>
      </c>
      <c r="B7" s="2" t="s">
        <v>284</v>
      </c>
      <c r="C7" s="2" t="s">
        <v>273</v>
      </c>
      <c r="D7" s="4">
        <v>15000</v>
      </c>
      <c r="E7" s="2" t="s">
        <v>65</v>
      </c>
      <c r="F7" s="6">
        <v>12</v>
      </c>
      <c r="G7" s="74">
        <v>36023</v>
      </c>
    </row>
    <row r="8" spans="1:7" x14ac:dyDescent="0.2">
      <c r="A8" s="2">
        <v>3</v>
      </c>
      <c r="B8" s="2" t="s">
        <v>55</v>
      </c>
      <c r="C8" s="2" t="s">
        <v>62</v>
      </c>
      <c r="D8" s="4">
        <v>12000</v>
      </c>
      <c r="E8" s="2" t="s">
        <v>65</v>
      </c>
      <c r="F8" s="6">
        <v>10</v>
      </c>
      <c r="G8" s="74">
        <v>36678</v>
      </c>
    </row>
    <row r="9" spans="1:7" x14ac:dyDescent="0.2">
      <c r="A9" s="2">
        <v>4</v>
      </c>
      <c r="B9" s="2" t="s">
        <v>274</v>
      </c>
      <c r="C9" s="2" t="s">
        <v>63</v>
      </c>
      <c r="D9" s="4">
        <v>10000</v>
      </c>
      <c r="E9" s="2" t="s">
        <v>66</v>
      </c>
      <c r="F9" s="6">
        <v>8</v>
      </c>
      <c r="G9" s="74">
        <v>33162</v>
      </c>
    </row>
    <row r="10" spans="1:7" x14ac:dyDescent="0.2">
      <c r="A10" s="2">
        <v>5</v>
      </c>
      <c r="B10" s="2" t="s">
        <v>56</v>
      </c>
      <c r="C10" s="2" t="s">
        <v>273</v>
      </c>
      <c r="D10" s="4">
        <v>16000</v>
      </c>
      <c r="E10" s="2" t="s">
        <v>65</v>
      </c>
      <c r="F10" s="6">
        <v>13</v>
      </c>
      <c r="G10" s="74">
        <v>36023</v>
      </c>
    </row>
    <row r="11" spans="1:7" x14ac:dyDescent="0.2">
      <c r="A11" s="2">
        <v>6</v>
      </c>
      <c r="B11" s="2" t="s">
        <v>57</v>
      </c>
      <c r="C11" s="2" t="s">
        <v>64</v>
      </c>
      <c r="D11" s="4">
        <v>4000</v>
      </c>
      <c r="E11" s="2" t="s">
        <v>67</v>
      </c>
      <c r="F11" s="6">
        <v>17</v>
      </c>
      <c r="G11" s="74">
        <v>35827</v>
      </c>
    </row>
    <row r="12" spans="1:7" x14ac:dyDescent="0.2">
      <c r="A12" s="2">
        <v>7</v>
      </c>
      <c r="B12" s="2" t="s">
        <v>233</v>
      </c>
      <c r="C12" s="2" t="s">
        <v>64</v>
      </c>
      <c r="D12" s="4">
        <v>6000</v>
      </c>
      <c r="E12" s="2" t="s">
        <v>6</v>
      </c>
      <c r="F12" s="6">
        <v>15</v>
      </c>
      <c r="G12" s="74">
        <v>36541</v>
      </c>
    </row>
    <row r="13" spans="1:7" x14ac:dyDescent="0.2">
      <c r="A13" s="2">
        <v>8</v>
      </c>
      <c r="B13" s="2" t="s">
        <v>275</v>
      </c>
      <c r="C13" s="2" t="s">
        <v>273</v>
      </c>
      <c r="D13" s="4">
        <v>13000</v>
      </c>
      <c r="E13" s="2" t="s">
        <v>6</v>
      </c>
      <c r="F13" s="6">
        <v>3</v>
      </c>
      <c r="G13" s="74">
        <v>37500</v>
      </c>
    </row>
    <row r="14" spans="1:7" x14ac:dyDescent="0.2">
      <c r="A14" s="2">
        <v>9</v>
      </c>
      <c r="B14" s="2" t="s">
        <v>58</v>
      </c>
      <c r="C14" s="2" t="s">
        <v>62</v>
      </c>
      <c r="D14" s="4">
        <v>17000</v>
      </c>
      <c r="E14" s="2" t="s">
        <v>66</v>
      </c>
      <c r="F14" s="6">
        <v>25</v>
      </c>
      <c r="G14" s="74">
        <v>37971</v>
      </c>
    </row>
    <row r="15" spans="1:7" x14ac:dyDescent="0.2">
      <c r="A15" s="2">
        <v>10</v>
      </c>
      <c r="B15" s="2" t="s">
        <v>60</v>
      </c>
      <c r="C15" s="2" t="s">
        <v>63</v>
      </c>
      <c r="D15" s="4">
        <v>9000</v>
      </c>
      <c r="E15" s="2" t="s">
        <v>68</v>
      </c>
      <c r="F15" s="6">
        <v>11</v>
      </c>
      <c r="G15" s="74">
        <v>34973</v>
      </c>
    </row>
    <row r="16" spans="1:7" x14ac:dyDescent="0.2">
      <c r="A16" s="2">
        <v>11</v>
      </c>
      <c r="B16" s="2" t="s">
        <v>232</v>
      </c>
      <c r="C16" s="2" t="s">
        <v>62</v>
      </c>
      <c r="D16" s="4">
        <v>6000</v>
      </c>
      <c r="E16" s="2" t="s">
        <v>65</v>
      </c>
      <c r="F16" s="6">
        <v>7</v>
      </c>
      <c r="G16" s="74">
        <v>32948</v>
      </c>
    </row>
    <row r="17" spans="1:7" x14ac:dyDescent="0.2">
      <c r="A17" s="2">
        <v>12</v>
      </c>
      <c r="B17" s="2" t="s">
        <v>94</v>
      </c>
      <c r="C17" s="2" t="s">
        <v>61</v>
      </c>
      <c r="D17" s="4">
        <v>10000</v>
      </c>
      <c r="E17" s="2" t="s">
        <v>6</v>
      </c>
      <c r="F17" s="6">
        <v>20</v>
      </c>
      <c r="G17" s="74">
        <v>34105</v>
      </c>
    </row>
    <row r="18" spans="1:7" x14ac:dyDescent="0.2">
      <c r="A18" s="2">
        <v>13</v>
      </c>
      <c r="B18" s="2" t="s">
        <v>95</v>
      </c>
      <c r="C18" s="2" t="s">
        <v>63</v>
      </c>
      <c r="D18" s="4">
        <v>9000</v>
      </c>
      <c r="E18" s="2" t="s">
        <v>235</v>
      </c>
      <c r="F18" s="6">
        <v>15</v>
      </c>
      <c r="G18" s="74">
        <v>35674</v>
      </c>
    </row>
    <row r="19" spans="1:7" x14ac:dyDescent="0.2">
      <c r="A19" s="2">
        <v>14</v>
      </c>
      <c r="B19" s="2" t="s">
        <v>231</v>
      </c>
      <c r="C19" s="2" t="s">
        <v>273</v>
      </c>
      <c r="D19" s="4">
        <v>8000</v>
      </c>
      <c r="E19" s="2" t="s">
        <v>66</v>
      </c>
      <c r="F19" s="6">
        <v>8</v>
      </c>
      <c r="G19" s="74">
        <v>38565</v>
      </c>
    </row>
    <row r="21" spans="1:7" x14ac:dyDescent="0.2">
      <c r="A21" s="65" t="s">
        <v>240</v>
      </c>
    </row>
    <row r="22" spans="1:7" x14ac:dyDescent="0.2">
      <c r="A22" s="2" t="s">
        <v>241</v>
      </c>
    </row>
    <row r="23" spans="1:7" x14ac:dyDescent="0.2">
      <c r="A23" s="2" t="s">
        <v>242</v>
      </c>
    </row>
    <row r="24" spans="1:7" x14ac:dyDescent="0.2">
      <c r="A24" s="2" t="s">
        <v>243</v>
      </c>
    </row>
    <row r="25" spans="1:7" x14ac:dyDescent="0.2">
      <c r="A25" s="2" t="s">
        <v>244</v>
      </c>
    </row>
    <row r="26" spans="1:7" x14ac:dyDescent="0.2">
      <c r="A26" s="2" t="s">
        <v>245</v>
      </c>
    </row>
    <row r="28" spans="1:7" x14ac:dyDescent="0.2">
      <c r="D28" s="4"/>
      <c r="F28" s="6"/>
    </row>
    <row r="29" spans="1:7" x14ac:dyDescent="0.2">
      <c r="D29" s="4"/>
      <c r="F29" s="6"/>
    </row>
    <row r="30" spans="1:7" x14ac:dyDescent="0.2">
      <c r="D30" s="4"/>
      <c r="F30" s="6"/>
    </row>
    <row r="31" spans="1:7" x14ac:dyDescent="0.2">
      <c r="D31" s="4"/>
      <c r="F31" s="6"/>
    </row>
    <row r="32" spans="1:7" x14ac:dyDescent="0.2">
      <c r="D32" s="4"/>
      <c r="F32" s="6"/>
    </row>
    <row r="33" spans="4:6" x14ac:dyDescent="0.2">
      <c r="D33" s="4"/>
      <c r="F33" s="6"/>
    </row>
    <row r="34" spans="4:6" x14ac:dyDescent="0.2">
      <c r="D34" s="4"/>
      <c r="F34" s="6"/>
    </row>
    <row r="70" spans="4:6" x14ac:dyDescent="0.2">
      <c r="D70" s="4"/>
      <c r="F70" s="6"/>
    </row>
    <row r="71" spans="4:6" x14ac:dyDescent="0.2">
      <c r="D71" s="4"/>
      <c r="F71" s="6"/>
    </row>
    <row r="72" spans="4:6" x14ac:dyDescent="0.2">
      <c r="D72" s="4"/>
      <c r="F72" s="6"/>
    </row>
    <row r="73" spans="4:6" x14ac:dyDescent="0.2">
      <c r="D73" s="4"/>
      <c r="F73" s="6"/>
    </row>
    <row r="74" spans="4:6" x14ac:dyDescent="0.2">
      <c r="D74" s="4"/>
      <c r="F74" s="6"/>
    </row>
    <row r="75" spans="4:6" x14ac:dyDescent="0.2">
      <c r="D75" s="4"/>
      <c r="F75" s="6"/>
    </row>
    <row r="76" spans="4:6" x14ac:dyDescent="0.2">
      <c r="D76" s="4"/>
      <c r="F76" s="6"/>
    </row>
    <row r="77" spans="4:6" x14ac:dyDescent="0.2">
      <c r="D77" s="4"/>
      <c r="F77" s="6"/>
    </row>
    <row r="78" spans="4:6" x14ac:dyDescent="0.2">
      <c r="D78" s="4"/>
      <c r="F78" s="6"/>
    </row>
    <row r="79" spans="4:6" x14ac:dyDescent="0.2">
      <c r="D79" s="4"/>
      <c r="F79" s="6"/>
    </row>
    <row r="80" spans="4:6" x14ac:dyDescent="0.2">
      <c r="D80" s="4"/>
      <c r="F80" s="6"/>
    </row>
    <row r="81" spans="4:6" x14ac:dyDescent="0.2">
      <c r="D81" s="4"/>
      <c r="F81" s="6"/>
    </row>
    <row r="82" spans="4:6" x14ac:dyDescent="0.2">
      <c r="D82" s="4"/>
      <c r="F82" s="6"/>
    </row>
    <row r="83" spans="4:6" x14ac:dyDescent="0.2">
      <c r="D83" s="4"/>
      <c r="F83" s="6"/>
    </row>
  </sheetData>
  <sortState ref="A6:G19">
    <sortCondition ref="A6:A19"/>
  </sortState>
  <mergeCells count="5">
    <mergeCell ref="A3:G3"/>
    <mergeCell ref="A1:B1"/>
    <mergeCell ref="A2:B2"/>
    <mergeCell ref="C1:G1"/>
    <mergeCell ref="C2:E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2"/>
  <sheetViews>
    <sheetView topLeftCell="A3" zoomScaleNormal="100" zoomScaleSheetLayoutView="100" workbookViewId="0">
      <selection activeCell="N14" sqref="N14"/>
    </sheetView>
  </sheetViews>
  <sheetFormatPr baseColWidth="10" defaultColWidth="11.42578125" defaultRowHeight="11.25" x14ac:dyDescent="0.2"/>
  <cols>
    <col min="1" max="1" width="9.5703125" style="2" bestFit="1" customWidth="1"/>
    <col min="2" max="2" width="9.85546875" style="2" bestFit="1" customWidth="1"/>
    <col min="3" max="3" width="9" style="2" bestFit="1" customWidth="1"/>
    <col min="4" max="4" width="14.42578125" style="2" bestFit="1" customWidth="1"/>
    <col min="5" max="5" width="4.42578125" style="2" customWidth="1"/>
    <col min="6" max="6" width="11.42578125" style="2"/>
    <col min="7" max="7" width="13.42578125" style="2" customWidth="1"/>
    <col min="8" max="9" width="11.42578125" style="2"/>
    <col min="10" max="10" width="4.140625" style="2" customWidth="1"/>
    <col min="11" max="11" width="2.5703125" style="2" customWidth="1"/>
    <col min="12" max="16384" width="11.42578125" style="2"/>
  </cols>
  <sheetData>
    <row r="1" spans="1:8" x14ac:dyDescent="0.2">
      <c r="A1" s="12" t="s">
        <v>169</v>
      </c>
      <c r="B1" s="98"/>
      <c r="C1" s="98"/>
      <c r="D1" s="98"/>
      <c r="E1" s="98"/>
      <c r="F1" s="98"/>
      <c r="G1" s="98"/>
    </row>
    <row r="2" spans="1:8" x14ac:dyDescent="0.2">
      <c r="A2" s="12" t="s">
        <v>170</v>
      </c>
      <c r="B2" s="98"/>
      <c r="C2" s="98"/>
      <c r="D2" s="23" t="s">
        <v>171</v>
      </c>
      <c r="E2" s="98"/>
      <c r="F2" s="98"/>
      <c r="G2" s="98"/>
    </row>
    <row r="4" spans="1:8" x14ac:dyDescent="0.2">
      <c r="A4" s="5" t="s">
        <v>13</v>
      </c>
      <c r="B4" s="4">
        <v>20000</v>
      </c>
    </row>
    <row r="5" spans="1:8" x14ac:dyDescent="0.2">
      <c r="A5" s="5" t="s">
        <v>14</v>
      </c>
      <c r="B5" s="3">
        <v>0.04</v>
      </c>
    </row>
    <row r="6" spans="1:8" x14ac:dyDescent="0.2">
      <c r="A6" s="5" t="s">
        <v>15</v>
      </c>
      <c r="B6" s="2">
        <v>12</v>
      </c>
    </row>
    <row r="7" spans="1:8" x14ac:dyDescent="0.2">
      <c r="A7" s="5" t="s">
        <v>16</v>
      </c>
      <c r="B7" s="4">
        <f>PMT(B5,B6,B4)*-1</f>
        <v>2131.0434537211318</v>
      </c>
    </row>
    <row r="9" spans="1:8" x14ac:dyDescent="0.2">
      <c r="A9" s="92" t="s">
        <v>15</v>
      </c>
      <c r="B9" s="92" t="s">
        <v>17</v>
      </c>
      <c r="C9" s="92" t="s">
        <v>160</v>
      </c>
      <c r="D9" s="92" t="s">
        <v>18</v>
      </c>
    </row>
    <row r="10" spans="1:8" x14ac:dyDescent="0.2">
      <c r="A10" s="93">
        <v>0</v>
      </c>
      <c r="B10" s="89"/>
      <c r="C10" s="89"/>
      <c r="D10" s="94">
        <f>B4</f>
        <v>20000</v>
      </c>
    </row>
    <row r="11" spans="1:8" x14ac:dyDescent="0.2">
      <c r="A11" s="93">
        <v>1</v>
      </c>
      <c r="B11" s="94"/>
      <c r="C11" s="94"/>
      <c r="D11" s="94"/>
    </row>
    <row r="12" spans="1:8" x14ac:dyDescent="0.2">
      <c r="A12" s="93">
        <v>2</v>
      </c>
      <c r="B12" s="94"/>
      <c r="C12" s="94"/>
      <c r="D12" s="94"/>
      <c r="G12" s="35" t="s">
        <v>172</v>
      </c>
      <c r="H12" s="4"/>
    </row>
    <row r="13" spans="1:8" x14ac:dyDescent="0.2">
      <c r="A13" s="93">
        <v>3</v>
      </c>
      <c r="B13" s="94"/>
      <c r="C13" s="94"/>
      <c r="D13" s="94"/>
      <c r="H13" s="4"/>
    </row>
    <row r="14" spans="1:8" ht="12.75" x14ac:dyDescent="0.2">
      <c r="A14" s="93">
        <v>4</v>
      </c>
      <c r="B14" s="94"/>
      <c r="C14" s="94"/>
      <c r="D14" s="94"/>
      <c r="G14" s="16" t="s">
        <v>147</v>
      </c>
      <c r="H14" s="4"/>
    </row>
    <row r="15" spans="1:8" ht="12.75" x14ac:dyDescent="0.2">
      <c r="A15" s="93">
        <v>5</v>
      </c>
      <c r="B15" s="94"/>
      <c r="C15" s="94"/>
      <c r="D15" s="94"/>
      <c r="G15" s="1" t="s">
        <v>96</v>
      </c>
      <c r="H15" s="4"/>
    </row>
    <row r="16" spans="1:8" x14ac:dyDescent="0.2">
      <c r="A16" s="93">
        <v>6</v>
      </c>
      <c r="B16" s="94"/>
      <c r="C16" s="94"/>
      <c r="D16" s="94"/>
      <c r="G16" s="5" t="s">
        <v>248</v>
      </c>
      <c r="H16" s="4"/>
    </row>
    <row r="17" spans="1:8" x14ac:dyDescent="0.2">
      <c r="A17" s="93">
        <v>7</v>
      </c>
      <c r="B17" s="94"/>
      <c r="C17" s="94"/>
      <c r="D17" s="94"/>
      <c r="G17" s="5" t="s">
        <v>249</v>
      </c>
      <c r="H17" s="4"/>
    </row>
    <row r="18" spans="1:8" x14ac:dyDescent="0.2">
      <c r="A18" s="93">
        <v>8</v>
      </c>
      <c r="B18" s="94"/>
      <c r="C18" s="94"/>
      <c r="D18" s="94"/>
      <c r="G18" s="5" t="s">
        <v>250</v>
      </c>
      <c r="H18" s="4"/>
    </row>
    <row r="19" spans="1:8" x14ac:dyDescent="0.2">
      <c r="A19" s="93">
        <v>9</v>
      </c>
      <c r="B19" s="94"/>
      <c r="C19" s="94"/>
      <c r="D19" s="94"/>
    </row>
    <row r="20" spans="1:8" x14ac:dyDescent="0.2">
      <c r="A20" s="93">
        <v>10</v>
      </c>
      <c r="B20" s="94"/>
      <c r="C20" s="94"/>
      <c r="D20" s="94"/>
    </row>
    <row r="21" spans="1:8" x14ac:dyDescent="0.2">
      <c r="A21" s="93">
        <v>11</v>
      </c>
      <c r="B21" s="94"/>
      <c r="C21" s="94"/>
      <c r="D21" s="94"/>
    </row>
    <row r="22" spans="1:8" x14ac:dyDescent="0.2">
      <c r="A22" s="93">
        <v>12</v>
      </c>
      <c r="B22" s="94"/>
      <c r="C22" s="94"/>
      <c r="D22" s="94"/>
    </row>
  </sheetData>
  <mergeCells count="3">
    <mergeCell ref="B2:C2"/>
    <mergeCell ref="E2:G2"/>
    <mergeCell ref="B1:G1"/>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7"/>
  <sheetViews>
    <sheetView workbookViewId="0">
      <selection activeCell="K27" sqref="K27"/>
    </sheetView>
  </sheetViews>
  <sheetFormatPr baseColWidth="10" defaultColWidth="11.42578125" defaultRowHeight="11.25" x14ac:dyDescent="0.2"/>
  <cols>
    <col min="1" max="1" width="9.5703125" style="2" bestFit="1" customWidth="1"/>
    <col min="2" max="2" width="9.85546875" style="2" bestFit="1" customWidth="1"/>
    <col min="3" max="3" width="8.28515625" style="2" bestFit="1" customWidth="1"/>
    <col min="4" max="4" width="14.42578125" style="2" bestFit="1" customWidth="1"/>
    <col min="5" max="5" width="3" style="2" customWidth="1"/>
    <col min="6" max="7" width="11.42578125" style="2"/>
    <col min="8" max="8" width="11" style="2" customWidth="1"/>
    <col min="9" max="9" width="11.42578125" style="2"/>
    <col min="10" max="10" width="5.7109375" style="2" customWidth="1"/>
    <col min="11" max="16384" width="11.42578125" style="2"/>
  </cols>
  <sheetData>
    <row r="1" spans="1:10" x14ac:dyDescent="0.2">
      <c r="A1" s="12" t="s">
        <v>169</v>
      </c>
      <c r="B1" s="98"/>
      <c r="C1" s="98"/>
      <c r="D1" s="98"/>
      <c r="E1" s="98"/>
      <c r="F1" s="98"/>
      <c r="G1" s="98"/>
    </row>
    <row r="2" spans="1:10" x14ac:dyDescent="0.2">
      <c r="A2" s="12" t="s">
        <v>170</v>
      </c>
      <c r="B2" s="98"/>
      <c r="C2" s="98"/>
      <c r="D2" s="23" t="s">
        <v>171</v>
      </c>
      <c r="E2" s="98"/>
      <c r="F2" s="98"/>
      <c r="G2" s="98"/>
    </row>
    <row r="4" spans="1:10" x14ac:dyDescent="0.2">
      <c r="A4" s="5" t="s">
        <v>261</v>
      </c>
      <c r="B4" s="4">
        <v>30000</v>
      </c>
    </row>
    <row r="5" spans="1:10" x14ac:dyDescent="0.2">
      <c r="A5" s="5" t="s">
        <v>262</v>
      </c>
      <c r="B5" s="3">
        <v>0.03</v>
      </c>
    </row>
    <row r="6" spans="1:10" x14ac:dyDescent="0.2">
      <c r="A6" s="5" t="s">
        <v>15</v>
      </c>
      <c r="B6" s="2">
        <v>24</v>
      </c>
    </row>
    <row r="7" spans="1:10" x14ac:dyDescent="0.2">
      <c r="A7" s="5" t="s">
        <v>16</v>
      </c>
      <c r="B7" s="66"/>
      <c r="F7" s="5" t="s">
        <v>263</v>
      </c>
    </row>
    <row r="8" spans="1:10" x14ac:dyDescent="0.2">
      <c r="F8" s="5" t="s">
        <v>212</v>
      </c>
    </row>
    <row r="10" spans="1:10" s="58" customFormat="1" x14ac:dyDescent="0.2">
      <c r="A10" s="87" t="s">
        <v>15</v>
      </c>
      <c r="B10" s="87" t="s">
        <v>17</v>
      </c>
      <c r="C10" s="87" t="s">
        <v>101</v>
      </c>
      <c r="D10" s="88" t="s">
        <v>18</v>
      </c>
      <c r="G10" s="2"/>
      <c r="H10" s="2"/>
      <c r="I10" s="2"/>
      <c r="J10" s="2"/>
    </row>
    <row r="11" spans="1:10" x14ac:dyDescent="0.2">
      <c r="A11" s="89">
        <v>0</v>
      </c>
      <c r="B11" s="90"/>
      <c r="C11" s="90"/>
      <c r="D11" s="90">
        <f>B4</f>
        <v>30000</v>
      </c>
    </row>
    <row r="12" spans="1:10" x14ac:dyDescent="0.2">
      <c r="A12" s="89">
        <v>1</v>
      </c>
      <c r="B12" s="91"/>
      <c r="C12" s="91"/>
      <c r="D12" s="91"/>
    </row>
    <row r="13" spans="1:10" x14ac:dyDescent="0.2">
      <c r="A13" s="89">
        <v>2</v>
      </c>
      <c r="B13" s="90"/>
      <c r="C13" s="90"/>
      <c r="D13" s="90"/>
    </row>
    <row r="14" spans="1:10" x14ac:dyDescent="0.2">
      <c r="A14" s="89">
        <v>3</v>
      </c>
      <c r="B14" s="90"/>
      <c r="C14" s="90"/>
      <c r="D14" s="90"/>
    </row>
    <row r="15" spans="1:10" x14ac:dyDescent="0.2">
      <c r="A15" s="89">
        <v>4</v>
      </c>
      <c r="B15" s="90"/>
      <c r="C15" s="90"/>
      <c r="D15" s="89"/>
      <c r="F15" s="65" t="s">
        <v>147</v>
      </c>
    </row>
    <row r="16" spans="1:10" x14ac:dyDescent="0.2">
      <c r="A16" s="89">
        <v>5</v>
      </c>
      <c r="B16" s="90"/>
      <c r="C16" s="90"/>
      <c r="D16" s="89"/>
      <c r="F16" s="5" t="s">
        <v>96</v>
      </c>
    </row>
    <row r="17" spans="1:6" x14ac:dyDescent="0.2">
      <c r="A17" s="89">
        <v>6</v>
      </c>
      <c r="B17" s="90"/>
      <c r="C17" s="90"/>
      <c r="D17" s="89"/>
      <c r="F17" s="5" t="s">
        <v>215</v>
      </c>
    </row>
    <row r="18" spans="1:6" x14ac:dyDescent="0.2">
      <c r="A18" s="89">
        <v>7</v>
      </c>
      <c r="B18" s="90"/>
      <c r="C18" s="90"/>
      <c r="D18" s="89"/>
      <c r="F18" s="2" t="s">
        <v>264</v>
      </c>
    </row>
    <row r="19" spans="1:6" x14ac:dyDescent="0.2">
      <c r="A19" s="89">
        <v>8</v>
      </c>
      <c r="B19" s="90"/>
      <c r="C19" s="90"/>
      <c r="D19" s="89"/>
      <c r="F19" s="5" t="s">
        <v>265</v>
      </c>
    </row>
    <row r="20" spans="1:6" x14ac:dyDescent="0.2">
      <c r="A20" s="89">
        <v>9</v>
      </c>
      <c r="B20" s="90"/>
      <c r="C20" s="90"/>
      <c r="D20" s="89"/>
      <c r="F20" s="5" t="s">
        <v>216</v>
      </c>
    </row>
    <row r="21" spans="1:6" x14ac:dyDescent="0.2">
      <c r="A21" s="89">
        <v>10</v>
      </c>
      <c r="B21" s="90"/>
      <c r="C21" s="90"/>
      <c r="D21" s="89"/>
      <c r="F21" s="5" t="s">
        <v>266</v>
      </c>
    </row>
    <row r="22" spans="1:6" x14ac:dyDescent="0.2">
      <c r="A22" s="89">
        <v>11</v>
      </c>
      <c r="B22" s="90"/>
      <c r="C22" s="90"/>
      <c r="D22" s="90"/>
    </row>
    <row r="23" spans="1:6" x14ac:dyDescent="0.2">
      <c r="A23" s="89">
        <v>12</v>
      </c>
      <c r="B23" s="90"/>
      <c r="C23" s="90"/>
      <c r="D23" s="90"/>
    </row>
    <row r="24" spans="1:6" x14ac:dyDescent="0.2">
      <c r="A24" s="89">
        <v>13</v>
      </c>
      <c r="B24" s="90"/>
      <c r="C24" s="90"/>
      <c r="D24" s="90"/>
    </row>
    <row r="25" spans="1:6" x14ac:dyDescent="0.2">
      <c r="A25" s="89">
        <v>14</v>
      </c>
      <c r="B25" s="90"/>
      <c r="C25" s="90"/>
      <c r="D25" s="90"/>
    </row>
    <row r="26" spans="1:6" x14ac:dyDescent="0.2">
      <c r="A26" s="89">
        <v>15</v>
      </c>
      <c r="B26" s="90"/>
      <c r="C26" s="90"/>
      <c r="D26" s="90"/>
    </row>
    <row r="27" spans="1:6" x14ac:dyDescent="0.2">
      <c r="A27" s="89">
        <v>16</v>
      </c>
      <c r="B27" s="90"/>
      <c r="C27" s="90"/>
      <c r="D27" s="90"/>
    </row>
    <row r="28" spans="1:6" x14ac:dyDescent="0.2">
      <c r="A28" s="89">
        <v>17</v>
      </c>
      <c r="B28" s="90"/>
      <c r="C28" s="90"/>
      <c r="D28" s="90"/>
    </row>
    <row r="29" spans="1:6" x14ac:dyDescent="0.2">
      <c r="A29" s="89">
        <v>18</v>
      </c>
      <c r="B29" s="90"/>
      <c r="C29" s="90"/>
      <c r="D29" s="90"/>
    </row>
    <row r="30" spans="1:6" x14ac:dyDescent="0.2">
      <c r="A30" s="89">
        <v>19</v>
      </c>
      <c r="B30" s="90"/>
      <c r="C30" s="90"/>
      <c r="D30" s="90"/>
    </row>
    <row r="31" spans="1:6" x14ac:dyDescent="0.2">
      <c r="A31" s="89">
        <v>20</v>
      </c>
      <c r="B31" s="90"/>
      <c r="C31" s="90"/>
      <c r="D31" s="90"/>
    </row>
    <row r="32" spans="1:6" x14ac:dyDescent="0.2">
      <c r="A32" s="89">
        <v>21</v>
      </c>
      <c r="B32" s="90"/>
      <c r="C32" s="90"/>
      <c r="D32" s="90"/>
    </row>
    <row r="33" spans="1:4" x14ac:dyDescent="0.2">
      <c r="A33" s="89">
        <v>22</v>
      </c>
      <c r="B33" s="90"/>
      <c r="C33" s="90"/>
      <c r="D33" s="90"/>
    </row>
    <row r="34" spans="1:4" x14ac:dyDescent="0.2">
      <c r="A34" s="89">
        <v>23</v>
      </c>
      <c r="B34" s="90"/>
      <c r="C34" s="90"/>
      <c r="D34" s="90"/>
    </row>
    <row r="35" spans="1:4" x14ac:dyDescent="0.2">
      <c r="A35" s="89">
        <v>24</v>
      </c>
      <c r="B35" s="90"/>
      <c r="C35" s="90"/>
      <c r="D35" s="90"/>
    </row>
    <row r="36" spans="1:4" x14ac:dyDescent="0.2">
      <c r="B36" s="57"/>
      <c r="C36" s="57"/>
      <c r="D36" s="57"/>
    </row>
    <row r="37" spans="1:4" x14ac:dyDescent="0.2">
      <c r="B37" s="57"/>
      <c r="D37" s="57"/>
    </row>
  </sheetData>
  <mergeCells count="3">
    <mergeCell ref="B1:G1"/>
    <mergeCell ref="B2:C2"/>
    <mergeCell ref="E2:G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15"/>
  <sheetViews>
    <sheetView zoomScale="120" zoomScaleNormal="120" workbookViewId="0">
      <selection activeCell="G12" sqref="G12"/>
    </sheetView>
  </sheetViews>
  <sheetFormatPr baseColWidth="10" defaultColWidth="11.42578125" defaultRowHeight="11.25" x14ac:dyDescent="0.2"/>
  <cols>
    <col min="1" max="1" width="13" style="25" customWidth="1"/>
    <col min="2" max="2" width="8.140625" style="25" bestFit="1" customWidth="1"/>
    <col min="3" max="3" width="10.28515625" style="25" bestFit="1" customWidth="1"/>
    <col min="4" max="4" width="15.85546875" style="25" customWidth="1"/>
    <col min="5" max="5" width="33.42578125" style="25" customWidth="1"/>
    <col min="6" max="7" width="14.28515625" style="25" customWidth="1"/>
    <col min="8" max="16384" width="11.42578125" style="25"/>
  </cols>
  <sheetData>
    <row r="1" spans="1:9" x14ac:dyDescent="0.2">
      <c r="A1" s="12" t="s">
        <v>169</v>
      </c>
      <c r="B1" s="99"/>
      <c r="C1" s="99"/>
      <c r="D1" s="99"/>
      <c r="E1" s="99"/>
      <c r="F1" s="82"/>
      <c r="G1" s="82"/>
    </row>
    <row r="2" spans="1:9" x14ac:dyDescent="0.2">
      <c r="A2" s="12" t="s">
        <v>170</v>
      </c>
      <c r="B2" s="99"/>
      <c r="C2" s="99"/>
      <c r="D2" s="12" t="s">
        <v>171</v>
      </c>
      <c r="E2" s="28"/>
      <c r="F2" s="28"/>
      <c r="G2" s="28"/>
    </row>
    <row r="3" spans="1:9" ht="14.25" customHeight="1" x14ac:dyDescent="0.2">
      <c r="E3" s="26" t="s">
        <v>115</v>
      </c>
      <c r="F3" s="26"/>
      <c r="G3" s="26"/>
    </row>
    <row r="4" spans="1:9" ht="5.25" customHeight="1" x14ac:dyDescent="0.2"/>
    <row r="5" spans="1:9" x14ac:dyDescent="0.2">
      <c r="A5" s="12" t="s">
        <v>11</v>
      </c>
      <c r="B5" s="12" t="s">
        <v>116</v>
      </c>
      <c r="C5" s="12" t="s">
        <v>117</v>
      </c>
      <c r="D5" s="12" t="s">
        <v>298</v>
      </c>
      <c r="E5" s="12" t="s">
        <v>118</v>
      </c>
      <c r="F5" s="12" t="s">
        <v>291</v>
      </c>
      <c r="G5" s="12" t="s">
        <v>294</v>
      </c>
    </row>
    <row r="6" spans="1:9" x14ac:dyDescent="0.2">
      <c r="A6" s="2" t="s">
        <v>299</v>
      </c>
      <c r="B6" s="25" t="s">
        <v>251</v>
      </c>
      <c r="C6" s="25" t="s">
        <v>252</v>
      </c>
      <c r="D6" s="2" t="s">
        <v>292</v>
      </c>
      <c r="E6" s="67"/>
      <c r="F6" s="67" t="str">
        <f>MID(D6,5,2)</f>
        <v>60</v>
      </c>
      <c r="G6" s="67" t="str">
        <f>RIGHT(D6,3)</f>
        <v>KL9</v>
      </c>
      <c r="I6" s="67"/>
    </row>
    <row r="7" spans="1:9" x14ac:dyDescent="0.2">
      <c r="A7" s="25" t="s">
        <v>179</v>
      </c>
      <c r="B7" s="25" t="s">
        <v>180</v>
      </c>
      <c r="C7" s="25" t="s">
        <v>181</v>
      </c>
      <c r="D7" s="2" t="s">
        <v>293</v>
      </c>
      <c r="E7" s="67"/>
      <c r="F7" s="67" t="str">
        <f t="shared" ref="F7:F8" si="0">MID(D7,5,2)</f>
        <v>80</v>
      </c>
      <c r="G7" s="67" t="str">
        <f t="shared" ref="G7:G8" si="1">RIGHT(D7,3)</f>
        <v>LO2</v>
      </c>
      <c r="I7" s="25" t="s">
        <v>300</v>
      </c>
    </row>
    <row r="8" spans="1:9" x14ac:dyDescent="0.2">
      <c r="A8" s="25" t="s">
        <v>253</v>
      </c>
      <c r="B8" s="25" t="s">
        <v>119</v>
      </c>
      <c r="C8" s="25" t="s">
        <v>120</v>
      </c>
      <c r="D8" s="2" t="s">
        <v>295</v>
      </c>
      <c r="E8" s="67"/>
      <c r="F8" s="67" t="str">
        <f t="shared" si="0"/>
        <v>55</v>
      </c>
      <c r="G8" s="67" t="str">
        <f t="shared" si="1"/>
        <v>M05</v>
      </c>
    </row>
    <row r="9" spans="1:9" x14ac:dyDescent="0.2">
      <c r="A9" s="25" t="s">
        <v>121</v>
      </c>
      <c r="B9" s="25" t="s">
        <v>251</v>
      </c>
      <c r="C9" s="25" t="s">
        <v>122</v>
      </c>
      <c r="E9" s="67"/>
      <c r="F9" s="67"/>
      <c r="G9" s="67"/>
    </row>
    <row r="10" spans="1:9" x14ac:dyDescent="0.2">
      <c r="A10" s="25" t="s">
        <v>123</v>
      </c>
      <c r="B10" s="25" t="s">
        <v>124</v>
      </c>
      <c r="C10" s="25" t="s">
        <v>125</v>
      </c>
      <c r="E10" s="67"/>
      <c r="F10" s="67"/>
      <c r="G10" s="67"/>
    </row>
    <row r="11" spans="1:9" x14ac:dyDescent="0.2">
      <c r="A11" s="25" t="s">
        <v>254</v>
      </c>
      <c r="B11" s="25" t="s">
        <v>122</v>
      </c>
      <c r="C11" s="25" t="s">
        <v>182</v>
      </c>
      <c r="E11" s="67"/>
      <c r="F11" s="67"/>
      <c r="G11" s="67"/>
    </row>
    <row r="13" spans="1:9" x14ac:dyDescent="0.2">
      <c r="A13" s="75" t="s">
        <v>177</v>
      </c>
    </row>
    <row r="14" spans="1:9" x14ac:dyDescent="0.2">
      <c r="A14" s="25" t="s">
        <v>176</v>
      </c>
    </row>
    <row r="15" spans="1:9" x14ac:dyDescent="0.2">
      <c r="A15" s="25" t="s">
        <v>178</v>
      </c>
    </row>
  </sheetData>
  <mergeCells count="2">
    <mergeCell ref="B2:C2"/>
    <mergeCell ref="B1:E1"/>
  </mergeCells>
  <phoneticPr fontId="5"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22"/>
  <sheetViews>
    <sheetView zoomScale="150" zoomScaleNormal="150" workbookViewId="0">
      <selection activeCell="E6" sqref="E6"/>
    </sheetView>
  </sheetViews>
  <sheetFormatPr baseColWidth="10" defaultColWidth="11.42578125" defaultRowHeight="11.25" x14ac:dyDescent="0.2"/>
  <cols>
    <col min="1" max="1" width="6.42578125" style="25" customWidth="1"/>
    <col min="2" max="2" width="11.42578125" style="25"/>
    <col min="3" max="3" width="6.5703125" style="25" bestFit="1" customWidth="1"/>
    <col min="4" max="4" width="8.85546875" style="25" bestFit="1" customWidth="1"/>
    <col min="5" max="5" width="9.42578125" style="25" customWidth="1"/>
    <col min="6" max="6" width="5.7109375" style="25" customWidth="1"/>
    <col min="7" max="7" width="6.7109375" style="25" customWidth="1"/>
    <col min="8" max="8" width="4" style="25" customWidth="1"/>
    <col min="9" max="9" width="16.5703125" style="25" bestFit="1" customWidth="1"/>
    <col min="10" max="16384" width="11.42578125" style="25"/>
  </cols>
  <sheetData>
    <row r="1" spans="1:9" x14ac:dyDescent="0.2">
      <c r="A1" s="100" t="s">
        <v>169</v>
      </c>
      <c r="B1" s="100"/>
      <c r="C1" s="99"/>
      <c r="D1" s="99"/>
      <c r="E1" s="99"/>
      <c r="F1" s="99"/>
      <c r="G1" s="99"/>
      <c r="H1" s="99"/>
      <c r="I1" s="99"/>
    </row>
    <row r="2" spans="1:9" x14ac:dyDescent="0.2">
      <c r="A2" s="100" t="s">
        <v>170</v>
      </c>
      <c r="B2" s="100"/>
      <c r="C2" s="99"/>
      <c r="D2" s="99"/>
      <c r="E2" s="99"/>
      <c r="F2" s="100" t="s">
        <v>171</v>
      </c>
      <c r="G2" s="100"/>
      <c r="H2" s="99"/>
      <c r="I2" s="99"/>
    </row>
    <row r="3" spans="1:9" ht="6.75" customHeight="1" x14ac:dyDescent="0.2"/>
    <row r="4" spans="1:9" x14ac:dyDescent="0.2">
      <c r="A4" s="5" t="s">
        <v>183</v>
      </c>
    </row>
    <row r="5" spans="1:9" s="5" customFormat="1" x14ac:dyDescent="0.2">
      <c r="A5" s="5" t="s">
        <v>184</v>
      </c>
      <c r="B5" s="5" t="s">
        <v>185</v>
      </c>
      <c r="C5" s="5" t="s">
        <v>155</v>
      </c>
      <c r="D5" s="5" t="s">
        <v>156</v>
      </c>
      <c r="E5" s="5" t="s">
        <v>157</v>
      </c>
      <c r="F5" s="5" t="s">
        <v>158</v>
      </c>
      <c r="G5" s="5" t="s">
        <v>159</v>
      </c>
      <c r="H5" s="10" t="s">
        <v>3</v>
      </c>
      <c r="I5" s="5" t="s">
        <v>189</v>
      </c>
    </row>
    <row r="6" spans="1:9" x14ac:dyDescent="0.2">
      <c r="A6" s="25" t="s">
        <v>110</v>
      </c>
      <c r="B6" s="25" t="s">
        <v>105</v>
      </c>
      <c r="C6" s="25">
        <v>50</v>
      </c>
      <c r="D6" s="25">
        <v>100</v>
      </c>
    </row>
    <row r="7" spans="1:9" x14ac:dyDescent="0.2">
      <c r="A7" s="25" t="s">
        <v>111</v>
      </c>
      <c r="B7" s="25" t="s">
        <v>106</v>
      </c>
      <c r="C7" s="25">
        <v>200</v>
      </c>
      <c r="D7" s="25">
        <v>50</v>
      </c>
    </row>
    <row r="8" spans="1:9" x14ac:dyDescent="0.2">
      <c r="A8" s="25" t="s">
        <v>112</v>
      </c>
      <c r="B8" s="25" t="s">
        <v>107</v>
      </c>
      <c r="C8" s="25">
        <v>500</v>
      </c>
      <c r="D8" s="25">
        <v>20</v>
      </c>
    </row>
    <row r="9" spans="1:9" x14ac:dyDescent="0.2">
      <c r="A9" s="25" t="s">
        <v>113</v>
      </c>
      <c r="B9" s="25" t="s">
        <v>108</v>
      </c>
      <c r="C9" s="25">
        <v>100</v>
      </c>
      <c r="D9" s="25">
        <v>60</v>
      </c>
    </row>
    <row r="10" spans="1:9" x14ac:dyDescent="0.2">
      <c r="A10" s="25" t="s">
        <v>114</v>
      </c>
      <c r="B10" s="25" t="s">
        <v>109</v>
      </c>
      <c r="C10" s="25">
        <v>150</v>
      </c>
      <c r="D10" s="25">
        <v>80</v>
      </c>
    </row>
    <row r="11" spans="1:9" x14ac:dyDescent="0.2">
      <c r="E11" s="5" t="s">
        <v>187</v>
      </c>
      <c r="G11" s="27"/>
    </row>
    <row r="12" spans="1:9" x14ac:dyDescent="0.2">
      <c r="E12" s="5" t="s">
        <v>188</v>
      </c>
      <c r="G12" s="28"/>
    </row>
    <row r="13" spans="1:9" ht="6.75" customHeight="1" x14ac:dyDescent="0.2"/>
    <row r="14" spans="1:9" x14ac:dyDescent="0.2">
      <c r="A14" s="35" t="s">
        <v>147</v>
      </c>
    </row>
    <row r="15" spans="1:9" x14ac:dyDescent="0.2">
      <c r="A15" s="5" t="s">
        <v>96</v>
      </c>
    </row>
    <row r="16" spans="1:9" x14ac:dyDescent="0.2">
      <c r="A16" s="5" t="s">
        <v>255</v>
      </c>
    </row>
    <row r="17" spans="1:1" x14ac:dyDescent="0.2">
      <c r="A17" s="5" t="s">
        <v>302</v>
      </c>
    </row>
    <row r="18" spans="1:1" x14ac:dyDescent="0.2">
      <c r="A18" s="5" t="s">
        <v>256</v>
      </c>
    </row>
    <row r="19" spans="1:1" x14ac:dyDescent="0.2">
      <c r="A19" s="5" t="s">
        <v>175</v>
      </c>
    </row>
    <row r="20" spans="1:1" x14ac:dyDescent="0.2">
      <c r="A20" s="5" t="s">
        <v>190</v>
      </c>
    </row>
    <row r="21" spans="1:1" x14ac:dyDescent="0.2">
      <c r="A21" s="5" t="s">
        <v>186</v>
      </c>
    </row>
    <row r="22" spans="1:1" x14ac:dyDescent="0.2">
      <c r="A22" s="5" t="s">
        <v>257</v>
      </c>
    </row>
  </sheetData>
  <mergeCells count="6">
    <mergeCell ref="A1:B1"/>
    <mergeCell ref="A2:B2"/>
    <mergeCell ref="C1:I1"/>
    <mergeCell ref="C2:E2"/>
    <mergeCell ref="F2:G2"/>
    <mergeCell ref="H2:I2"/>
  </mergeCells>
  <phoneticPr fontId="5"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I15"/>
  <sheetViews>
    <sheetView topLeftCell="A3" zoomScale="140" zoomScaleNormal="140" workbookViewId="0">
      <selection activeCell="D5" sqref="D5"/>
    </sheetView>
  </sheetViews>
  <sheetFormatPr baseColWidth="10" defaultRowHeight="12.75" x14ac:dyDescent="0.2"/>
  <cols>
    <col min="1" max="1" width="10" customWidth="1"/>
    <col min="2" max="2" width="9" bestFit="1" customWidth="1"/>
    <col min="3" max="3" width="7.85546875" bestFit="1" customWidth="1"/>
    <col min="4" max="4" width="14.7109375" bestFit="1" customWidth="1"/>
    <col min="5" max="5" width="11" bestFit="1" customWidth="1"/>
    <col min="6" max="6" width="7.28515625" bestFit="1" customWidth="1"/>
    <col min="7" max="7" width="7.7109375" bestFit="1" customWidth="1"/>
    <col min="8" max="8" width="14.42578125" customWidth="1"/>
    <col min="9" max="9" width="11" bestFit="1" customWidth="1"/>
  </cols>
  <sheetData>
    <row r="1" spans="1:9" x14ac:dyDescent="0.2">
      <c r="A1" s="29" t="s">
        <v>169</v>
      </c>
      <c r="B1" s="101"/>
      <c r="C1" s="101"/>
      <c r="D1" s="101"/>
      <c r="E1" s="101"/>
      <c r="F1" s="101"/>
      <c r="G1" s="101"/>
      <c r="H1" s="101"/>
    </row>
    <row r="2" spans="1:9" x14ac:dyDescent="0.2">
      <c r="A2" s="29" t="s">
        <v>170</v>
      </c>
      <c r="B2" s="101"/>
      <c r="C2" s="101"/>
      <c r="D2" s="101"/>
      <c r="E2" s="101"/>
      <c r="F2" s="29" t="s">
        <v>171</v>
      </c>
      <c r="G2" s="101"/>
      <c r="H2" s="101"/>
    </row>
    <row r="3" spans="1:9" ht="24" customHeight="1" x14ac:dyDescent="0.2">
      <c r="A3" s="103" t="s">
        <v>126</v>
      </c>
      <c r="B3" s="103"/>
      <c r="C3" s="103"/>
      <c r="D3" s="103"/>
      <c r="E3" s="103"/>
      <c r="F3" s="102" t="s">
        <v>258</v>
      </c>
      <c r="G3" s="102"/>
      <c r="H3" s="102"/>
      <c r="I3" s="102"/>
    </row>
    <row r="4" spans="1:9" s="2" customFormat="1" ht="22.5" x14ac:dyDescent="0.2">
      <c r="A4" s="30" t="s">
        <v>71</v>
      </c>
      <c r="B4" s="30" t="s">
        <v>1</v>
      </c>
      <c r="C4" s="30" t="s">
        <v>2</v>
      </c>
      <c r="D4" s="31" t="s">
        <v>129</v>
      </c>
      <c r="E4" s="60" t="s">
        <v>213</v>
      </c>
      <c r="F4" s="30" t="s">
        <v>130</v>
      </c>
      <c r="G4" s="30" t="s">
        <v>131</v>
      </c>
      <c r="H4" s="30" t="s">
        <v>132</v>
      </c>
      <c r="I4" s="60" t="s">
        <v>213</v>
      </c>
    </row>
    <row r="5" spans="1:9" x14ac:dyDescent="0.2">
      <c r="A5" t="s">
        <v>72</v>
      </c>
      <c r="B5" s="59">
        <v>170.87700000000001</v>
      </c>
      <c r="C5" s="59">
        <v>5</v>
      </c>
      <c r="D5" s="85"/>
      <c r="E5" s="84"/>
      <c r="F5" s="59">
        <v>5.8</v>
      </c>
      <c r="G5" s="59">
        <v>6</v>
      </c>
      <c r="H5" s="50"/>
      <c r="I5" s="61"/>
    </row>
    <row r="6" spans="1:9" x14ac:dyDescent="0.2">
      <c r="A6" t="s">
        <v>73</v>
      </c>
      <c r="B6" s="59">
        <v>221.57300000000001</v>
      </c>
      <c r="C6" s="59">
        <v>10</v>
      </c>
      <c r="D6" s="83"/>
      <c r="E6" s="84"/>
      <c r="F6" s="59">
        <v>12.3</v>
      </c>
      <c r="G6" s="59">
        <v>3</v>
      </c>
      <c r="H6" s="50"/>
      <c r="I6" s="61"/>
    </row>
    <row r="7" spans="1:9" x14ac:dyDescent="0.2">
      <c r="A7" t="s">
        <v>127</v>
      </c>
      <c r="B7" s="59">
        <v>4301.2470000000003</v>
      </c>
      <c r="C7" s="59">
        <v>5</v>
      </c>
      <c r="D7" s="83"/>
      <c r="E7" s="84"/>
      <c r="F7" s="59">
        <v>5</v>
      </c>
      <c r="G7" s="59">
        <v>4.5</v>
      </c>
      <c r="H7" s="50"/>
      <c r="I7" s="61"/>
    </row>
    <row r="8" spans="1:9" x14ac:dyDescent="0.2">
      <c r="A8" t="s">
        <v>74</v>
      </c>
      <c r="B8" s="59">
        <v>1856.7909999999999</v>
      </c>
      <c r="C8" s="59">
        <v>8</v>
      </c>
      <c r="D8" s="83"/>
      <c r="E8" s="84"/>
      <c r="F8" s="59">
        <v>7</v>
      </c>
      <c r="G8" s="59">
        <v>3.5</v>
      </c>
      <c r="H8" s="50"/>
      <c r="I8" s="61"/>
    </row>
    <row r="9" spans="1:9" x14ac:dyDescent="0.2">
      <c r="A9" t="s">
        <v>128</v>
      </c>
      <c r="B9" s="59">
        <v>2234.6759999999999</v>
      </c>
      <c r="C9" s="59">
        <v>12</v>
      </c>
      <c r="D9" s="83"/>
      <c r="E9" s="84"/>
      <c r="F9" s="59">
        <v>25</v>
      </c>
      <c r="G9" s="59">
        <v>2.8</v>
      </c>
      <c r="H9" s="50"/>
      <c r="I9" s="61"/>
    </row>
    <row r="11" spans="1:9" x14ac:dyDescent="0.2">
      <c r="A11" s="35" t="s">
        <v>147</v>
      </c>
    </row>
    <row r="12" spans="1:9" s="25" customFormat="1" ht="11.25" x14ac:dyDescent="0.2">
      <c r="A12" s="25" t="s">
        <v>191</v>
      </c>
    </row>
    <row r="13" spans="1:9" s="25" customFormat="1" ht="11.25" x14ac:dyDescent="0.2">
      <c r="A13" s="25" t="s">
        <v>192</v>
      </c>
    </row>
    <row r="14" spans="1:9" s="25" customFormat="1" ht="11.25" x14ac:dyDescent="0.2">
      <c r="A14" s="25" t="s">
        <v>214</v>
      </c>
    </row>
    <row r="15" spans="1:9" s="25" customFormat="1" ht="11.25" x14ac:dyDescent="0.2">
      <c r="A15" s="2" t="s">
        <v>303</v>
      </c>
    </row>
  </sheetData>
  <mergeCells count="5">
    <mergeCell ref="B1:H1"/>
    <mergeCell ref="B2:E2"/>
    <mergeCell ref="G2:H2"/>
    <mergeCell ref="F3:I3"/>
    <mergeCell ref="A3:E3"/>
  </mergeCells>
  <phoneticPr fontId="5"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B1:I28"/>
  <sheetViews>
    <sheetView zoomScale="110" zoomScaleNormal="110" workbookViewId="0">
      <selection activeCell="H9" sqref="H9"/>
    </sheetView>
  </sheetViews>
  <sheetFormatPr baseColWidth="10" defaultRowHeight="12.75" x14ac:dyDescent="0.2"/>
  <cols>
    <col min="1" max="1" width="2" customWidth="1"/>
    <col min="3" max="3" width="7.140625" customWidth="1"/>
    <col min="4" max="4" width="12" bestFit="1" customWidth="1"/>
    <col min="5" max="5" width="6" bestFit="1" customWidth="1"/>
    <col min="6" max="7" width="13.85546875" customWidth="1"/>
    <col min="8" max="8" width="10.5703125" customWidth="1"/>
    <col min="9" max="9" width="4.5703125" customWidth="1"/>
  </cols>
  <sheetData>
    <row r="1" spans="2:9" x14ac:dyDescent="0.2">
      <c r="B1" s="12" t="s">
        <v>169</v>
      </c>
      <c r="C1" s="104"/>
      <c r="D1" s="104"/>
      <c r="E1" s="104"/>
      <c r="F1" s="104"/>
      <c r="G1" s="104"/>
      <c r="H1" s="104"/>
      <c r="I1" s="104"/>
    </row>
    <row r="2" spans="2:9" x14ac:dyDescent="0.2">
      <c r="B2" s="12" t="s">
        <v>170</v>
      </c>
      <c r="C2" s="104"/>
      <c r="D2" s="104"/>
      <c r="E2" s="23" t="s">
        <v>171</v>
      </c>
      <c r="F2" s="33"/>
      <c r="G2" s="33"/>
      <c r="H2" s="33"/>
      <c r="I2" s="33"/>
    </row>
    <row r="3" spans="2:9" x14ac:dyDescent="0.2">
      <c r="B3" s="96" t="s">
        <v>259</v>
      </c>
      <c r="C3" s="96"/>
      <c r="D3" s="96"/>
      <c r="E3" s="96"/>
      <c r="F3" s="96"/>
      <c r="G3" s="96"/>
      <c r="H3" s="96"/>
      <c r="I3" s="96"/>
    </row>
    <row r="4" spans="2:9" x14ac:dyDescent="0.2">
      <c r="B4" s="32" t="s">
        <v>11</v>
      </c>
      <c r="C4" s="32" t="s">
        <v>102</v>
      </c>
      <c r="D4" s="32" t="s">
        <v>19</v>
      </c>
    </row>
    <row r="5" spans="2:9" x14ac:dyDescent="0.2">
      <c r="B5" s="2" t="s">
        <v>22</v>
      </c>
      <c r="C5" s="6" t="s">
        <v>103</v>
      </c>
      <c r="D5" s="6">
        <v>8</v>
      </c>
      <c r="E5" s="35" t="s">
        <v>193</v>
      </c>
      <c r="G5" s="10"/>
    </row>
    <row r="6" spans="2:9" x14ac:dyDescent="0.2">
      <c r="B6" s="2" t="s">
        <v>133</v>
      </c>
      <c r="C6" s="6" t="s">
        <v>104</v>
      </c>
      <c r="D6" s="6">
        <v>6</v>
      </c>
      <c r="E6" s="35" t="s">
        <v>209</v>
      </c>
      <c r="G6" s="5"/>
      <c r="H6" s="5"/>
    </row>
    <row r="7" spans="2:9" x14ac:dyDescent="0.2">
      <c r="B7" s="2" t="s">
        <v>23</v>
      </c>
      <c r="C7" s="6" t="s">
        <v>104</v>
      </c>
      <c r="D7" s="6">
        <v>7</v>
      </c>
      <c r="E7" s="35" t="s">
        <v>210</v>
      </c>
      <c r="I7" s="26"/>
    </row>
    <row r="8" spans="2:9" x14ac:dyDescent="0.2">
      <c r="B8" s="2" t="s">
        <v>24</v>
      </c>
      <c r="C8" s="6" t="s">
        <v>103</v>
      </c>
      <c r="D8" s="6">
        <v>7</v>
      </c>
    </row>
    <row r="9" spans="2:9" x14ac:dyDescent="0.2">
      <c r="B9" s="2" t="s">
        <v>260</v>
      </c>
      <c r="C9" s="6" t="s">
        <v>104</v>
      </c>
      <c r="D9" s="6">
        <v>4</v>
      </c>
      <c r="F9" s="105" t="s">
        <v>208</v>
      </c>
      <c r="G9" s="105"/>
      <c r="H9" s="62"/>
      <c r="I9" s="25"/>
    </row>
    <row r="10" spans="2:9" x14ac:dyDescent="0.2">
      <c r="B10" s="2" t="s">
        <v>25</v>
      </c>
      <c r="C10" s="6" t="s">
        <v>103</v>
      </c>
      <c r="D10" s="6">
        <v>9</v>
      </c>
      <c r="F10" s="105" t="s">
        <v>134</v>
      </c>
      <c r="G10" s="105"/>
      <c r="H10" s="63"/>
      <c r="I10" s="25"/>
    </row>
    <row r="11" spans="2:9" x14ac:dyDescent="0.2">
      <c r="B11" s="2" t="s">
        <v>26</v>
      </c>
      <c r="C11" s="6" t="s">
        <v>104</v>
      </c>
      <c r="D11" s="6">
        <v>3</v>
      </c>
      <c r="F11" s="105" t="s">
        <v>135</v>
      </c>
      <c r="G11" s="105"/>
      <c r="H11" s="62"/>
      <c r="I11" s="25"/>
    </row>
    <row r="12" spans="2:9" x14ac:dyDescent="0.2">
      <c r="B12" s="2" t="s">
        <v>27</v>
      </c>
      <c r="C12" s="6" t="s">
        <v>103</v>
      </c>
      <c r="D12" s="6">
        <v>2</v>
      </c>
      <c r="F12" s="105" t="s">
        <v>136</v>
      </c>
      <c r="G12" s="105"/>
      <c r="H12" s="63"/>
      <c r="I12" s="25"/>
    </row>
    <row r="13" spans="2:9" x14ac:dyDescent="0.2">
      <c r="B13" s="2" t="s">
        <v>28</v>
      </c>
      <c r="C13" s="6" t="s">
        <v>103</v>
      </c>
      <c r="D13" s="6">
        <v>10</v>
      </c>
      <c r="F13" s="25"/>
      <c r="G13" s="55" t="s">
        <v>137</v>
      </c>
      <c r="H13" s="56"/>
    </row>
    <row r="14" spans="2:9" x14ac:dyDescent="0.2">
      <c r="B14" s="2" t="s">
        <v>0</v>
      </c>
      <c r="C14" s="6" t="s">
        <v>104</v>
      </c>
      <c r="D14" s="6">
        <v>7</v>
      </c>
      <c r="E14" s="105" t="s">
        <v>211</v>
      </c>
      <c r="F14" s="105"/>
      <c r="G14" s="105"/>
      <c r="H14" s="64"/>
    </row>
    <row r="15" spans="2:9" x14ac:dyDescent="0.2">
      <c r="B15" s="2" t="s">
        <v>29</v>
      </c>
      <c r="C15" s="6" t="s">
        <v>104</v>
      </c>
      <c r="D15" s="6">
        <v>11</v>
      </c>
      <c r="E15" s="2"/>
      <c r="G15" t="s">
        <v>296</v>
      </c>
    </row>
    <row r="16" spans="2:9" x14ac:dyDescent="0.2">
      <c r="B16" s="2"/>
      <c r="G16" t="s">
        <v>297</v>
      </c>
    </row>
    <row r="17" spans="2:2" x14ac:dyDescent="0.2">
      <c r="B17" s="5"/>
    </row>
    <row r="18" spans="2:2" x14ac:dyDescent="0.2">
      <c r="B18" s="2"/>
    </row>
    <row r="19" spans="2:2" x14ac:dyDescent="0.2">
      <c r="B19" s="2"/>
    </row>
    <row r="20" spans="2:2" x14ac:dyDescent="0.2">
      <c r="B20" s="5"/>
    </row>
    <row r="23" spans="2:2" s="25" customFormat="1" ht="11.25" x14ac:dyDescent="0.2"/>
    <row r="24" spans="2:2" s="25" customFormat="1" ht="11.25" x14ac:dyDescent="0.2"/>
    <row r="25" spans="2:2" s="25" customFormat="1" ht="11.25" x14ac:dyDescent="0.2"/>
    <row r="26" spans="2:2" s="25" customFormat="1" ht="11.25" x14ac:dyDescent="0.2"/>
    <row r="27" spans="2:2" s="25" customFormat="1" ht="11.25" x14ac:dyDescent="0.2"/>
    <row r="28" spans="2:2" s="25" customFormat="1" ht="12.75" customHeight="1" x14ac:dyDescent="0.2"/>
  </sheetData>
  <mergeCells count="8">
    <mergeCell ref="C2:D2"/>
    <mergeCell ref="C1:I1"/>
    <mergeCell ref="E14:G14"/>
    <mergeCell ref="B3:I3"/>
    <mergeCell ref="F11:G11"/>
    <mergeCell ref="F12:G12"/>
    <mergeCell ref="F9:G9"/>
    <mergeCell ref="F10:G10"/>
  </mergeCells>
  <phoneticPr fontId="5"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E36"/>
  <sheetViews>
    <sheetView zoomScale="130" zoomScaleNormal="130" workbookViewId="0">
      <selection activeCell="C5" sqref="C5"/>
    </sheetView>
  </sheetViews>
  <sheetFormatPr baseColWidth="10" defaultColWidth="11.42578125" defaultRowHeight="11.25" x14ac:dyDescent="0.2"/>
  <cols>
    <col min="1" max="1" width="12.140625" style="2" customWidth="1"/>
    <col min="2" max="2" width="14.140625" style="2" bestFit="1" customWidth="1"/>
    <col min="3" max="3" width="16.42578125" style="2" customWidth="1"/>
    <col min="4" max="4" width="17.85546875" style="2" customWidth="1"/>
    <col min="5" max="5" width="19.42578125" style="2" customWidth="1"/>
    <col min="6" max="6" width="4.28515625" style="2" customWidth="1"/>
    <col min="7" max="7" width="10" style="2" customWidth="1"/>
    <col min="8" max="16384" width="11.42578125" style="2"/>
  </cols>
  <sheetData>
    <row r="1" spans="1:5" x14ac:dyDescent="0.2">
      <c r="A1" s="23" t="s">
        <v>169</v>
      </c>
      <c r="B1" s="104"/>
      <c r="C1" s="104"/>
      <c r="D1" s="104"/>
      <c r="E1" s="104"/>
    </row>
    <row r="2" spans="1:5" x14ac:dyDescent="0.2">
      <c r="A2" s="23" t="s">
        <v>170</v>
      </c>
      <c r="B2" s="104"/>
      <c r="C2" s="104"/>
      <c r="D2" s="23" t="s">
        <v>171</v>
      </c>
      <c r="E2" s="11"/>
    </row>
    <row r="3" spans="1:5" x14ac:dyDescent="0.2">
      <c r="A3" s="96" t="s">
        <v>217</v>
      </c>
      <c r="B3" s="96"/>
      <c r="C3" s="96"/>
      <c r="D3" s="96"/>
      <c r="E3" s="96"/>
    </row>
    <row r="4" spans="1:5" x14ac:dyDescent="0.2">
      <c r="A4" s="11" t="s">
        <v>11</v>
      </c>
      <c r="B4" s="11" t="s">
        <v>19</v>
      </c>
      <c r="C4" s="11" t="s">
        <v>161</v>
      </c>
      <c r="D4" s="11" t="s">
        <v>31</v>
      </c>
      <c r="E4" s="11" t="s">
        <v>21</v>
      </c>
    </row>
    <row r="5" spans="1:5" x14ac:dyDescent="0.2">
      <c r="A5" s="2" t="s">
        <v>22</v>
      </c>
      <c r="B5" s="6">
        <v>8</v>
      </c>
      <c r="C5" s="8"/>
      <c r="D5" s="8"/>
      <c r="E5" s="8"/>
    </row>
    <row r="6" spans="1:5" x14ac:dyDescent="0.2">
      <c r="A6" s="2" t="s">
        <v>133</v>
      </c>
      <c r="B6" s="6">
        <v>6</v>
      </c>
      <c r="C6" s="8"/>
      <c r="D6" s="8"/>
      <c r="E6" s="8"/>
    </row>
    <row r="7" spans="1:5" x14ac:dyDescent="0.2">
      <c r="A7" s="2" t="s">
        <v>23</v>
      </c>
      <c r="B7" s="6">
        <v>5</v>
      </c>
      <c r="C7" s="8"/>
      <c r="D7" s="8"/>
      <c r="E7" s="8"/>
    </row>
    <row r="8" spans="1:5" x14ac:dyDescent="0.2">
      <c r="A8" s="2" t="s">
        <v>24</v>
      </c>
      <c r="B8" s="6">
        <v>7</v>
      </c>
      <c r="C8" s="8"/>
      <c r="D8" s="8"/>
      <c r="E8" s="8"/>
    </row>
    <row r="9" spans="1:5" x14ac:dyDescent="0.2">
      <c r="A9" s="2" t="s">
        <v>260</v>
      </c>
      <c r="B9" s="6">
        <v>4</v>
      </c>
      <c r="C9" s="8"/>
      <c r="D9" s="8"/>
      <c r="E9" s="8"/>
    </row>
    <row r="10" spans="1:5" x14ac:dyDescent="0.2">
      <c r="A10" s="2" t="s">
        <v>25</v>
      </c>
      <c r="B10" s="6">
        <v>9</v>
      </c>
      <c r="C10" s="8"/>
      <c r="D10" s="8"/>
      <c r="E10" s="8"/>
    </row>
    <row r="11" spans="1:5" x14ac:dyDescent="0.2">
      <c r="A11" s="2" t="s">
        <v>26</v>
      </c>
      <c r="B11" s="6">
        <v>3</v>
      </c>
      <c r="C11" s="8"/>
      <c r="D11" s="8"/>
      <c r="E11" s="8"/>
    </row>
    <row r="12" spans="1:5" x14ac:dyDescent="0.2">
      <c r="A12" s="2" t="s">
        <v>27</v>
      </c>
      <c r="B12" s="6">
        <v>2</v>
      </c>
      <c r="C12" s="8"/>
      <c r="D12" s="8"/>
      <c r="E12" s="8"/>
    </row>
    <row r="13" spans="1:5" x14ac:dyDescent="0.2">
      <c r="A13" s="2" t="s">
        <v>28</v>
      </c>
      <c r="B13" s="6">
        <v>10</v>
      </c>
      <c r="C13" s="8"/>
      <c r="D13" s="8"/>
      <c r="E13" s="8"/>
    </row>
    <row r="14" spans="1:5" x14ac:dyDescent="0.2">
      <c r="A14" s="2" t="s">
        <v>0</v>
      </c>
      <c r="B14" s="6">
        <v>0</v>
      </c>
      <c r="C14" s="8"/>
      <c r="D14" s="8"/>
      <c r="E14" s="8"/>
    </row>
    <row r="15" spans="1:5" x14ac:dyDescent="0.2">
      <c r="A15" s="2" t="s">
        <v>29</v>
      </c>
      <c r="B15" s="6">
        <v>11</v>
      </c>
      <c r="C15" s="8"/>
      <c r="D15" s="8"/>
      <c r="E15" s="8"/>
    </row>
    <row r="16" spans="1:5" ht="8.25" customHeight="1" x14ac:dyDescent="0.2">
      <c r="A16" s="16"/>
      <c r="B16" s="16"/>
      <c r="C16" s="16"/>
      <c r="D16" s="16"/>
      <c r="E16" s="16"/>
    </row>
    <row r="17" spans="1:5" x14ac:dyDescent="0.2">
      <c r="A17" s="35" t="s">
        <v>272</v>
      </c>
    </row>
    <row r="18" spans="1:5" x14ac:dyDescent="0.2">
      <c r="A18" s="5"/>
    </row>
    <row r="19" spans="1:5" x14ac:dyDescent="0.2">
      <c r="A19" s="35" t="s">
        <v>99</v>
      </c>
    </row>
    <row r="20" spans="1:5" x14ac:dyDescent="0.2">
      <c r="A20" s="106" t="s">
        <v>98</v>
      </c>
      <c r="B20" s="107"/>
      <c r="C20" s="76"/>
      <c r="D20" s="76"/>
      <c r="E20" s="77"/>
    </row>
    <row r="21" spans="1:5" x14ac:dyDescent="0.2">
      <c r="A21" s="78" t="s">
        <v>218</v>
      </c>
      <c r="B21" s="79"/>
      <c r="C21" s="79"/>
      <c r="D21" s="79"/>
      <c r="E21" s="80"/>
    </row>
    <row r="23" spans="1:5" x14ac:dyDescent="0.2">
      <c r="A23" s="96" t="s">
        <v>194</v>
      </c>
      <c r="B23" s="96"/>
      <c r="D23" s="96" t="s">
        <v>195</v>
      </c>
      <c r="E23" s="96"/>
    </row>
    <row r="24" spans="1:5" x14ac:dyDescent="0.2">
      <c r="A24" s="32" t="s">
        <v>32</v>
      </c>
      <c r="B24" s="32" t="s">
        <v>33</v>
      </c>
      <c r="D24" s="32" t="s">
        <v>32</v>
      </c>
      <c r="E24" s="32" t="s">
        <v>33</v>
      </c>
    </row>
    <row r="25" spans="1:5" x14ac:dyDescent="0.2">
      <c r="A25" s="36" t="s">
        <v>34</v>
      </c>
      <c r="B25" s="37" t="s">
        <v>35</v>
      </c>
      <c r="D25" s="36" t="s">
        <v>34</v>
      </c>
      <c r="E25" s="37" t="s">
        <v>35</v>
      </c>
    </row>
    <row r="26" spans="1:5" x14ac:dyDescent="0.2">
      <c r="A26" s="36">
        <v>6</v>
      </c>
      <c r="B26" s="37" t="s">
        <v>97</v>
      </c>
      <c r="D26" s="36" t="s">
        <v>162</v>
      </c>
      <c r="E26" s="37" t="s">
        <v>97</v>
      </c>
    </row>
    <row r="27" spans="1:5" x14ac:dyDescent="0.2">
      <c r="A27" s="36">
        <v>7</v>
      </c>
      <c r="B27" s="37" t="s">
        <v>37</v>
      </c>
      <c r="D27" s="36" t="s">
        <v>163</v>
      </c>
      <c r="E27" s="37" t="s">
        <v>37</v>
      </c>
    </row>
    <row r="28" spans="1:5" x14ac:dyDescent="0.2">
      <c r="A28" s="36">
        <v>8</v>
      </c>
      <c r="B28" s="37" t="s">
        <v>38</v>
      </c>
      <c r="D28" s="36" t="s">
        <v>150</v>
      </c>
      <c r="E28" s="37" t="s">
        <v>38</v>
      </c>
    </row>
    <row r="29" spans="1:5" x14ac:dyDescent="0.2">
      <c r="A29" s="36">
        <v>9</v>
      </c>
      <c r="B29" s="37" t="s">
        <v>39</v>
      </c>
      <c r="D29" s="36" t="s">
        <v>151</v>
      </c>
      <c r="E29" s="37" t="s">
        <v>39</v>
      </c>
    </row>
    <row r="30" spans="1:5" x14ac:dyDescent="0.2">
      <c r="A30" s="36">
        <v>10</v>
      </c>
      <c r="B30" s="37" t="s">
        <v>40</v>
      </c>
      <c r="D30" s="36" t="s">
        <v>152</v>
      </c>
      <c r="E30" s="37" t="s">
        <v>40</v>
      </c>
    </row>
    <row r="31" spans="1:5" x14ac:dyDescent="0.2">
      <c r="A31" s="36" t="s">
        <v>36</v>
      </c>
      <c r="B31" s="37" t="s">
        <v>41</v>
      </c>
      <c r="D31" s="36" t="s">
        <v>36</v>
      </c>
      <c r="E31" s="37" t="s">
        <v>41</v>
      </c>
    </row>
    <row r="36" spans="1:1" x14ac:dyDescent="0.2">
      <c r="A36" s="2" t="s">
        <v>149</v>
      </c>
    </row>
  </sheetData>
  <mergeCells count="6">
    <mergeCell ref="B2:C2"/>
    <mergeCell ref="B1:E1"/>
    <mergeCell ref="A23:B23"/>
    <mergeCell ref="D23:E23"/>
    <mergeCell ref="A20:B20"/>
    <mergeCell ref="A3:E3"/>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32"/>
  <sheetViews>
    <sheetView zoomScale="130" zoomScaleNormal="130" workbookViewId="0">
      <selection activeCell="C22" sqref="C22"/>
    </sheetView>
  </sheetViews>
  <sheetFormatPr baseColWidth="10" defaultColWidth="11.42578125" defaultRowHeight="11.25" x14ac:dyDescent="0.2"/>
  <cols>
    <col min="1" max="1" width="14" style="2" customWidth="1"/>
    <col min="2" max="2" width="9.85546875" style="2" bestFit="1" customWidth="1"/>
    <col min="3" max="3" width="13.85546875" style="2" customWidth="1"/>
    <col min="4" max="4" width="8.5703125" style="2" customWidth="1"/>
    <col min="5" max="5" width="11.5703125" style="2" customWidth="1"/>
    <col min="6" max="6" width="11.5703125" style="2" bestFit="1" customWidth="1"/>
    <col min="7" max="7" width="9.85546875" style="2" bestFit="1" customWidth="1"/>
    <col min="8" max="8" width="8.140625" style="2" bestFit="1" customWidth="1"/>
    <col min="9" max="9" width="9.85546875" style="2" bestFit="1" customWidth="1"/>
    <col min="10" max="10" width="18.42578125" style="2" customWidth="1"/>
    <col min="11" max="11" width="13" style="2" bestFit="1" customWidth="1"/>
    <col min="12" max="12" width="7.140625" style="2" bestFit="1" customWidth="1"/>
    <col min="13" max="13" width="12.28515625" style="2" bestFit="1" customWidth="1"/>
    <col min="14" max="16384" width="11.42578125" style="2"/>
  </cols>
  <sheetData>
    <row r="1" spans="1:9" x14ac:dyDescent="0.2">
      <c r="A1" s="23" t="s">
        <v>169</v>
      </c>
      <c r="B1" s="104"/>
      <c r="C1" s="104"/>
      <c r="D1" s="104"/>
      <c r="E1" s="104"/>
      <c r="F1" s="104"/>
      <c r="G1" s="104"/>
      <c r="H1" s="104"/>
      <c r="I1" s="104"/>
    </row>
    <row r="2" spans="1:9" x14ac:dyDescent="0.2">
      <c r="A2" s="23" t="s">
        <v>170</v>
      </c>
      <c r="B2" s="104"/>
      <c r="C2" s="104"/>
      <c r="D2" s="104"/>
      <c r="E2" s="104"/>
      <c r="F2" s="23" t="s">
        <v>171</v>
      </c>
      <c r="G2" s="104"/>
      <c r="H2" s="104"/>
      <c r="I2" s="104"/>
    </row>
    <row r="3" spans="1:9" x14ac:dyDescent="0.2">
      <c r="A3" s="96" t="s">
        <v>267</v>
      </c>
      <c r="B3" s="96"/>
      <c r="C3" s="96"/>
      <c r="D3" s="96"/>
      <c r="E3" s="96"/>
      <c r="F3" s="96"/>
      <c r="G3" s="96"/>
      <c r="H3" s="96"/>
      <c r="I3" s="96"/>
    </row>
    <row r="4" spans="1:9" ht="22.5" x14ac:dyDescent="0.2">
      <c r="A4" s="11" t="s">
        <v>11</v>
      </c>
      <c r="B4" s="42" t="s">
        <v>100</v>
      </c>
      <c r="C4" s="42" t="s">
        <v>12</v>
      </c>
      <c r="D4" s="42" t="s">
        <v>42</v>
      </c>
      <c r="E4" s="11" t="s">
        <v>43</v>
      </c>
      <c r="F4" s="11" t="s">
        <v>44</v>
      </c>
      <c r="G4" s="11" t="s">
        <v>46</v>
      </c>
      <c r="H4" s="11" t="s">
        <v>45</v>
      </c>
      <c r="I4" s="11" t="s">
        <v>48</v>
      </c>
    </row>
    <row r="5" spans="1:9" x14ac:dyDescent="0.2">
      <c r="A5" s="37" t="s">
        <v>22</v>
      </c>
      <c r="B5" s="43">
        <v>10000</v>
      </c>
      <c r="C5" s="20"/>
      <c r="D5" s="21"/>
      <c r="E5" s="95"/>
      <c r="F5" s="20"/>
      <c r="G5" s="20"/>
      <c r="H5" s="8"/>
      <c r="I5" s="20"/>
    </row>
    <row r="6" spans="1:9" x14ac:dyDescent="0.2">
      <c r="A6" s="37" t="s">
        <v>133</v>
      </c>
      <c r="B6" s="43">
        <v>8000</v>
      </c>
      <c r="C6" s="20"/>
      <c r="D6" s="21"/>
      <c r="E6" s="95"/>
      <c r="F6" s="20"/>
      <c r="G6" s="20"/>
      <c r="H6" s="8"/>
      <c r="I6" s="20"/>
    </row>
    <row r="7" spans="1:9" x14ac:dyDescent="0.2">
      <c r="A7" s="37" t="s">
        <v>23</v>
      </c>
      <c r="B7" s="43">
        <v>4500</v>
      </c>
      <c r="C7" s="20"/>
      <c r="D7" s="21"/>
      <c r="E7" s="95"/>
      <c r="F7" s="20"/>
      <c r="G7" s="20"/>
      <c r="H7" s="8"/>
      <c r="I7" s="20"/>
    </row>
    <row r="8" spans="1:9" x14ac:dyDescent="0.2">
      <c r="A8" s="37" t="s">
        <v>24</v>
      </c>
      <c r="B8" s="43">
        <v>3000</v>
      </c>
      <c r="C8" s="20"/>
      <c r="D8" s="21"/>
      <c r="E8" s="95"/>
      <c r="F8" s="20"/>
      <c r="G8" s="20"/>
      <c r="H8" s="8"/>
      <c r="I8" s="20"/>
    </row>
    <row r="9" spans="1:9" x14ac:dyDescent="0.2">
      <c r="A9" s="37" t="s">
        <v>260</v>
      </c>
      <c r="B9" s="43">
        <v>9000</v>
      </c>
      <c r="C9" s="20"/>
      <c r="D9" s="21"/>
      <c r="E9" s="95"/>
      <c r="F9" s="20"/>
      <c r="G9" s="20"/>
      <c r="H9" s="8"/>
      <c r="I9" s="20"/>
    </row>
    <row r="10" spans="1:9" x14ac:dyDescent="0.2">
      <c r="A10" s="37" t="s">
        <v>25</v>
      </c>
      <c r="B10" s="43">
        <v>15000</v>
      </c>
      <c r="C10" s="20"/>
      <c r="D10" s="21"/>
      <c r="E10" s="95"/>
      <c r="F10" s="20"/>
      <c r="G10" s="20"/>
      <c r="H10" s="8"/>
      <c r="I10" s="20"/>
    </row>
    <row r="11" spans="1:9" x14ac:dyDescent="0.2">
      <c r="A11" s="37" t="s">
        <v>26</v>
      </c>
      <c r="B11" s="43">
        <v>11000</v>
      </c>
      <c r="C11" s="20"/>
      <c r="D11" s="21"/>
      <c r="E11" s="95"/>
      <c r="F11" s="20"/>
      <c r="G11" s="20"/>
      <c r="H11" s="8"/>
      <c r="I11" s="20"/>
    </row>
    <row r="12" spans="1:9" x14ac:dyDescent="0.2">
      <c r="A12" s="37" t="s">
        <v>27</v>
      </c>
      <c r="B12" s="43">
        <v>4000</v>
      </c>
      <c r="C12" s="20"/>
      <c r="D12" s="21"/>
      <c r="E12" s="95"/>
      <c r="F12" s="20"/>
      <c r="G12" s="20"/>
      <c r="H12" s="8"/>
      <c r="I12" s="20"/>
    </row>
    <row r="13" spans="1:9" x14ac:dyDescent="0.2">
      <c r="A13" s="37" t="s">
        <v>28</v>
      </c>
      <c r="B13" s="43">
        <v>6000</v>
      </c>
      <c r="C13" s="20"/>
      <c r="D13" s="21"/>
      <c r="E13" s="95"/>
      <c r="F13" s="20"/>
      <c r="G13" s="20"/>
      <c r="H13" s="8"/>
      <c r="I13" s="20"/>
    </row>
    <row r="14" spans="1:9" x14ac:dyDescent="0.2">
      <c r="A14" s="37" t="s">
        <v>0</v>
      </c>
      <c r="B14" s="43">
        <v>7500</v>
      </c>
      <c r="C14" s="20"/>
      <c r="D14" s="21"/>
      <c r="E14" s="95"/>
      <c r="F14" s="20"/>
      <c r="G14" s="20"/>
      <c r="H14" s="8"/>
      <c r="I14" s="20"/>
    </row>
    <row r="16" spans="1:9" x14ac:dyDescent="0.2">
      <c r="A16" s="15" t="s">
        <v>138</v>
      </c>
      <c r="B16" s="69"/>
      <c r="C16" s="41" t="s">
        <v>198</v>
      </c>
      <c r="D16" s="7"/>
    </row>
    <row r="17" spans="1:8" x14ac:dyDescent="0.2">
      <c r="A17" s="15" t="s">
        <v>196</v>
      </c>
      <c r="B17" s="69"/>
      <c r="C17" s="20" t="s">
        <v>197</v>
      </c>
      <c r="H17" s="68"/>
    </row>
    <row r="18" spans="1:8" x14ac:dyDescent="0.2">
      <c r="A18" s="15"/>
      <c r="C18" s="4"/>
    </row>
    <row r="19" spans="1:8" x14ac:dyDescent="0.2">
      <c r="A19" s="35" t="s">
        <v>164</v>
      </c>
      <c r="C19" s="4"/>
    </row>
    <row r="20" spans="1:8" x14ac:dyDescent="0.2">
      <c r="A20" s="5"/>
    </row>
    <row r="21" spans="1:8" x14ac:dyDescent="0.2">
      <c r="A21" s="5" t="s">
        <v>99</v>
      </c>
      <c r="D21" s="5" t="s">
        <v>96</v>
      </c>
    </row>
    <row r="22" spans="1:8" x14ac:dyDescent="0.2">
      <c r="A22" s="33" t="s">
        <v>12</v>
      </c>
      <c r="D22" s="14" t="s">
        <v>200</v>
      </c>
    </row>
    <row r="23" spans="1:8" ht="22.5" x14ac:dyDescent="0.2">
      <c r="A23" s="38" t="s">
        <v>100</v>
      </c>
      <c r="B23" s="38" t="s">
        <v>47</v>
      </c>
      <c r="D23" s="5" t="s">
        <v>205</v>
      </c>
    </row>
    <row r="24" spans="1:8" x14ac:dyDescent="0.2">
      <c r="A24" s="39" t="s">
        <v>4</v>
      </c>
      <c r="B24" s="40">
        <v>0.3</v>
      </c>
      <c r="D24" s="5" t="s">
        <v>199</v>
      </c>
    </row>
    <row r="25" spans="1:8" x14ac:dyDescent="0.2">
      <c r="A25" s="39" t="s">
        <v>268</v>
      </c>
      <c r="B25" s="40">
        <v>0.25</v>
      </c>
      <c r="D25" s="5" t="s">
        <v>201</v>
      </c>
    </row>
    <row r="26" spans="1:8" x14ac:dyDescent="0.2">
      <c r="A26" s="39" t="s">
        <v>269</v>
      </c>
      <c r="B26" s="40">
        <v>0.2</v>
      </c>
      <c r="D26" s="2" t="s">
        <v>206</v>
      </c>
    </row>
    <row r="27" spans="1:8" x14ac:dyDescent="0.2">
      <c r="A27" s="39" t="s">
        <v>270</v>
      </c>
      <c r="B27" s="40">
        <v>0.15</v>
      </c>
      <c r="D27" s="5" t="s">
        <v>207</v>
      </c>
    </row>
    <row r="28" spans="1:8" x14ac:dyDescent="0.2">
      <c r="A28" s="39" t="s">
        <v>271</v>
      </c>
      <c r="B28" s="40">
        <v>0.1</v>
      </c>
      <c r="D28" s="2" t="s">
        <v>202</v>
      </c>
    </row>
    <row r="29" spans="1:8" x14ac:dyDescent="0.2">
      <c r="A29" s="39" t="s">
        <v>5</v>
      </c>
      <c r="B29" s="40">
        <v>0.05</v>
      </c>
      <c r="D29" s="5" t="s">
        <v>204</v>
      </c>
    </row>
    <row r="30" spans="1:8" x14ac:dyDescent="0.2">
      <c r="D30" s="2" t="s">
        <v>203</v>
      </c>
    </row>
    <row r="32" spans="1:8" x14ac:dyDescent="0.2">
      <c r="A32" s="2" t="s">
        <v>149</v>
      </c>
    </row>
  </sheetData>
  <mergeCells count="4">
    <mergeCell ref="A3:I3"/>
    <mergeCell ref="B1:I1"/>
    <mergeCell ref="B2:E2"/>
    <mergeCell ref="G2:I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0"/>
  </sheetPr>
  <dimension ref="B1:I22"/>
  <sheetViews>
    <sheetView workbookViewId="0">
      <selection activeCell="G22" sqref="G22"/>
    </sheetView>
  </sheetViews>
  <sheetFormatPr baseColWidth="10" defaultColWidth="11.42578125" defaultRowHeight="11.25" x14ac:dyDescent="0.2"/>
  <cols>
    <col min="1" max="1" width="2" style="2" customWidth="1"/>
    <col min="2" max="2" width="10.28515625" style="2" bestFit="1" customWidth="1"/>
    <col min="3" max="3" width="9.85546875" style="2" bestFit="1" customWidth="1"/>
    <col min="4" max="4" width="10.7109375" style="2" bestFit="1" customWidth="1"/>
    <col min="5" max="5" width="7" style="2" bestFit="1" customWidth="1"/>
    <col min="6" max="6" width="10.7109375" style="6" bestFit="1" customWidth="1"/>
    <col min="7" max="7" width="13.7109375" style="6" customWidth="1"/>
    <col min="8" max="8" width="8.7109375" style="2" customWidth="1"/>
    <col min="9" max="9" width="10.42578125" style="2" bestFit="1" customWidth="1"/>
    <col min="10" max="10" width="11.42578125" style="2"/>
    <col min="11" max="11" width="15" style="2" customWidth="1"/>
    <col min="12" max="16384" width="11.42578125" style="2"/>
  </cols>
  <sheetData>
    <row r="1" spans="2:9" x14ac:dyDescent="0.2">
      <c r="B1" s="23" t="s">
        <v>169</v>
      </c>
      <c r="C1" s="104"/>
      <c r="D1" s="104"/>
      <c r="E1" s="104"/>
      <c r="F1" s="104"/>
      <c r="G1" s="104"/>
    </row>
    <row r="2" spans="2:9" x14ac:dyDescent="0.2">
      <c r="B2" s="23" t="s">
        <v>170</v>
      </c>
      <c r="C2" s="104"/>
      <c r="D2" s="104"/>
      <c r="E2" s="23" t="s">
        <v>171</v>
      </c>
      <c r="F2" s="104"/>
      <c r="G2" s="104"/>
    </row>
    <row r="4" spans="2:9" ht="12.75" x14ac:dyDescent="0.2">
      <c r="B4" s="108" t="s">
        <v>304</v>
      </c>
      <c r="C4" s="108"/>
      <c r="D4" s="108"/>
      <c r="E4" s="108"/>
      <c r="F4" s="108"/>
      <c r="G4" s="108"/>
      <c r="I4" s="65" t="s">
        <v>224</v>
      </c>
    </row>
    <row r="5" spans="2:9" x14ac:dyDescent="0.2">
      <c r="B5" s="44" t="s">
        <v>69</v>
      </c>
      <c r="C5" s="13">
        <v>7</v>
      </c>
      <c r="D5" s="14" t="s">
        <v>166</v>
      </c>
      <c r="I5" s="65" t="s">
        <v>223</v>
      </c>
    </row>
    <row r="6" spans="2:9" x14ac:dyDescent="0.2">
      <c r="B6" s="45" t="s">
        <v>7</v>
      </c>
      <c r="C6" s="70"/>
      <c r="D6" s="2" t="s">
        <v>305</v>
      </c>
      <c r="I6" s="5" t="s">
        <v>96</v>
      </c>
    </row>
    <row r="7" spans="2:9" x14ac:dyDescent="0.2">
      <c r="B7" s="45" t="s">
        <v>70</v>
      </c>
      <c r="C7" s="70"/>
      <c r="D7" s="2" t="s">
        <v>277</v>
      </c>
      <c r="I7" s="2" t="s">
        <v>219</v>
      </c>
    </row>
    <row r="8" spans="2:9" x14ac:dyDescent="0.2">
      <c r="B8" s="45" t="s">
        <v>8</v>
      </c>
      <c r="C8" s="70"/>
      <c r="D8" s="2" t="s">
        <v>278</v>
      </c>
      <c r="I8" s="2" t="s">
        <v>220</v>
      </c>
    </row>
    <row r="9" spans="2:9" x14ac:dyDescent="0.2">
      <c r="B9" s="45" t="s">
        <v>9</v>
      </c>
      <c r="C9" s="70"/>
      <c r="I9" s="2" t="s">
        <v>221</v>
      </c>
    </row>
    <row r="10" spans="2:9" x14ac:dyDescent="0.2">
      <c r="B10" s="46" t="s">
        <v>10</v>
      </c>
      <c r="C10" s="70"/>
      <c r="I10" s="2" t="s">
        <v>222</v>
      </c>
    </row>
    <row r="12" spans="2:9" x14ac:dyDescent="0.2">
      <c r="B12" s="47" t="s">
        <v>276</v>
      </c>
      <c r="C12" s="47" t="s">
        <v>11</v>
      </c>
      <c r="D12" s="47" t="s">
        <v>49</v>
      </c>
      <c r="E12" s="47" t="s">
        <v>50</v>
      </c>
      <c r="F12" s="47" t="s">
        <v>51</v>
      </c>
      <c r="G12" s="47" t="s">
        <v>52</v>
      </c>
    </row>
    <row r="13" spans="2:9" x14ac:dyDescent="0.2">
      <c r="B13" s="48">
        <v>1</v>
      </c>
      <c r="C13" s="34" t="s">
        <v>53</v>
      </c>
      <c r="D13" s="34" t="s">
        <v>61</v>
      </c>
      <c r="E13" s="34">
        <v>12000</v>
      </c>
      <c r="F13" s="48" t="s">
        <v>6</v>
      </c>
      <c r="G13" s="48">
        <v>26</v>
      </c>
    </row>
    <row r="14" spans="2:9" x14ac:dyDescent="0.2">
      <c r="B14" s="48">
        <v>2</v>
      </c>
      <c r="C14" s="34" t="s">
        <v>54</v>
      </c>
      <c r="D14" s="34" t="s">
        <v>273</v>
      </c>
      <c r="E14" s="34">
        <v>15000</v>
      </c>
      <c r="F14" s="48" t="s">
        <v>65</v>
      </c>
      <c r="G14" s="48">
        <v>12</v>
      </c>
    </row>
    <row r="15" spans="2:9" x14ac:dyDescent="0.2">
      <c r="B15" s="48">
        <v>3</v>
      </c>
      <c r="C15" s="34" t="s">
        <v>55</v>
      </c>
      <c r="D15" s="34" t="s">
        <v>62</v>
      </c>
      <c r="E15" s="34">
        <v>12000</v>
      </c>
      <c r="F15" s="48" t="s">
        <v>65</v>
      </c>
      <c r="G15" s="48">
        <v>10</v>
      </c>
      <c r="I15" s="5"/>
    </row>
    <row r="16" spans="2:9" x14ac:dyDescent="0.2">
      <c r="B16" s="48">
        <v>4</v>
      </c>
      <c r="C16" s="34" t="s">
        <v>274</v>
      </c>
      <c r="D16" s="34" t="s">
        <v>63</v>
      </c>
      <c r="E16" s="34">
        <v>10000</v>
      </c>
      <c r="F16" s="48" t="s">
        <v>66</v>
      </c>
      <c r="G16" s="48">
        <v>8</v>
      </c>
    </row>
    <row r="17" spans="2:7" x14ac:dyDescent="0.2">
      <c r="B17" s="48">
        <v>5</v>
      </c>
      <c r="C17" s="34" t="s">
        <v>56</v>
      </c>
      <c r="D17" s="34" t="s">
        <v>273</v>
      </c>
      <c r="E17" s="34">
        <v>16000</v>
      </c>
      <c r="F17" s="48" t="s">
        <v>65</v>
      </c>
      <c r="G17" s="48">
        <v>13</v>
      </c>
    </row>
    <row r="18" spans="2:7" x14ac:dyDescent="0.2">
      <c r="B18" s="48">
        <v>6</v>
      </c>
      <c r="C18" s="34" t="s">
        <v>57</v>
      </c>
      <c r="D18" s="34" t="s">
        <v>64</v>
      </c>
      <c r="E18" s="34">
        <v>4000</v>
      </c>
      <c r="F18" s="48" t="s">
        <v>67</v>
      </c>
      <c r="G18" s="48">
        <v>17</v>
      </c>
    </row>
    <row r="19" spans="2:7" x14ac:dyDescent="0.2">
      <c r="B19" s="48">
        <v>7</v>
      </c>
      <c r="C19" s="34" t="s">
        <v>58</v>
      </c>
      <c r="D19" s="34" t="s">
        <v>64</v>
      </c>
      <c r="E19" s="34">
        <v>6000</v>
      </c>
      <c r="F19" s="48" t="s">
        <v>6</v>
      </c>
      <c r="G19" s="48">
        <v>15</v>
      </c>
    </row>
    <row r="20" spans="2:7" x14ac:dyDescent="0.2">
      <c r="B20" s="48">
        <v>8</v>
      </c>
      <c r="C20" s="34" t="s">
        <v>275</v>
      </c>
      <c r="D20" s="34" t="s">
        <v>273</v>
      </c>
      <c r="E20" s="34">
        <v>13000</v>
      </c>
      <c r="F20" s="48" t="s">
        <v>6</v>
      </c>
      <c r="G20" s="48">
        <v>3</v>
      </c>
    </row>
    <row r="21" spans="2:7" x14ac:dyDescent="0.2">
      <c r="B21" s="48">
        <v>9</v>
      </c>
      <c r="C21" s="34" t="s">
        <v>59</v>
      </c>
      <c r="D21" s="34" t="s">
        <v>62</v>
      </c>
      <c r="E21" s="34">
        <v>17000</v>
      </c>
      <c r="F21" s="48" t="s">
        <v>66</v>
      </c>
      <c r="G21" s="48">
        <v>25</v>
      </c>
    </row>
    <row r="22" spans="2:7" x14ac:dyDescent="0.2">
      <c r="B22" s="48">
        <v>10</v>
      </c>
      <c r="C22" s="34" t="s">
        <v>60</v>
      </c>
      <c r="D22" s="34" t="s">
        <v>63</v>
      </c>
      <c r="E22" s="34">
        <v>9000</v>
      </c>
      <c r="F22" s="48" t="s">
        <v>68</v>
      </c>
      <c r="G22" s="48">
        <v>11</v>
      </c>
    </row>
  </sheetData>
  <mergeCells count="4">
    <mergeCell ref="C1:G1"/>
    <mergeCell ref="C2:D2"/>
    <mergeCell ref="F2:G2"/>
    <mergeCell ref="B4:G4"/>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F21"/>
  <sheetViews>
    <sheetView workbookViewId="0">
      <selection activeCell="B10" sqref="B10"/>
    </sheetView>
  </sheetViews>
  <sheetFormatPr baseColWidth="10" defaultColWidth="11.42578125" defaultRowHeight="11.25" x14ac:dyDescent="0.2"/>
  <cols>
    <col min="1" max="2" width="9.7109375" style="2" customWidth="1"/>
    <col min="3" max="5" width="11.42578125" style="2"/>
    <col min="6" max="6" width="14.85546875" style="2" customWidth="1"/>
    <col min="7" max="7" width="11.42578125" style="2"/>
    <col min="8" max="8" width="13" style="2" customWidth="1"/>
    <col min="9" max="9" width="6.5703125" style="2" customWidth="1"/>
    <col min="10" max="16384" width="11.42578125" style="2"/>
  </cols>
  <sheetData>
    <row r="1" spans="1:6" x14ac:dyDescent="0.2">
      <c r="A1" s="23" t="s">
        <v>169</v>
      </c>
      <c r="B1" s="104"/>
      <c r="C1" s="104"/>
      <c r="D1" s="104"/>
      <c r="E1" s="104"/>
      <c r="F1" s="104"/>
    </row>
    <row r="2" spans="1:6" x14ac:dyDescent="0.2">
      <c r="A2" s="23" t="s">
        <v>170</v>
      </c>
      <c r="B2" s="104"/>
      <c r="C2" s="104"/>
      <c r="D2" s="23" t="s">
        <v>171</v>
      </c>
      <c r="E2" s="104"/>
      <c r="F2" s="104"/>
    </row>
    <row r="4" spans="1:6" ht="12.75" x14ac:dyDescent="0.2">
      <c r="A4" s="108" t="s">
        <v>279</v>
      </c>
      <c r="B4" s="108"/>
      <c r="C4" s="108"/>
      <c r="D4" s="108"/>
      <c r="E4" s="108"/>
      <c r="F4" s="108"/>
    </row>
    <row r="5" spans="1:6" x14ac:dyDescent="0.2">
      <c r="A5" s="5"/>
    </row>
    <row r="6" spans="1:6" x14ac:dyDescent="0.2">
      <c r="A6" s="49" t="s">
        <v>69</v>
      </c>
      <c r="B6" s="71">
        <v>5</v>
      </c>
      <c r="C6" s="8" t="s">
        <v>166</v>
      </c>
    </row>
    <row r="7" spans="1:6" x14ac:dyDescent="0.2">
      <c r="A7" s="51" t="s">
        <v>7</v>
      </c>
      <c r="B7" s="53"/>
      <c r="C7" s="2" t="s">
        <v>306</v>
      </c>
    </row>
    <row r="8" spans="1:6" x14ac:dyDescent="0.2">
      <c r="A8" s="51" t="s">
        <v>9</v>
      </c>
      <c r="B8" s="53"/>
      <c r="C8" s="2" t="s">
        <v>282</v>
      </c>
    </row>
    <row r="9" spans="1:6" x14ac:dyDescent="0.2">
      <c r="A9" s="51" t="s">
        <v>8</v>
      </c>
      <c r="B9" s="53"/>
      <c r="C9" s="2" t="s">
        <v>168</v>
      </c>
    </row>
    <row r="10" spans="1:6" x14ac:dyDescent="0.2">
      <c r="A10" s="51" t="s">
        <v>70</v>
      </c>
      <c r="B10" s="53"/>
    </row>
    <row r="11" spans="1:6" x14ac:dyDescent="0.2">
      <c r="A11" s="52" t="s">
        <v>10</v>
      </c>
      <c r="B11" s="54"/>
    </row>
    <row r="14" spans="1:6" x14ac:dyDescent="0.2">
      <c r="A14" s="65" t="s">
        <v>280</v>
      </c>
    </row>
    <row r="16" spans="1:6" x14ac:dyDescent="0.2">
      <c r="A16" s="5" t="s">
        <v>96</v>
      </c>
    </row>
    <row r="17" spans="1:1" x14ac:dyDescent="0.2">
      <c r="A17" s="2" t="s">
        <v>227</v>
      </c>
    </row>
    <row r="18" spans="1:1" x14ac:dyDescent="0.2">
      <c r="A18" s="2" t="s">
        <v>281</v>
      </c>
    </row>
    <row r="19" spans="1:1" x14ac:dyDescent="0.2">
      <c r="A19" s="5" t="s">
        <v>167</v>
      </c>
    </row>
    <row r="20" spans="1:1" x14ac:dyDescent="0.2">
      <c r="A20" s="2" t="s">
        <v>225</v>
      </c>
    </row>
    <row r="21" spans="1:1" x14ac:dyDescent="0.2">
      <c r="A21" s="2" t="s">
        <v>226</v>
      </c>
    </row>
  </sheetData>
  <mergeCells count="4">
    <mergeCell ref="A4:F4"/>
    <mergeCell ref="B1:F1"/>
    <mergeCell ref="B2:C2"/>
    <mergeCell ref="E2:F2"/>
  </mergeCells>
  <phoneticPr fontId="0" type="noConversion"/>
  <printOptions horizontalCentered="1" headings="1" gridLines="1"/>
  <pageMargins left="0.78740157480314965" right="0.78740157480314965" top="0.98425196850393704" bottom="0.98425196850393704" header="0.39370078740157483" footer="0.39370078740157483"/>
  <pageSetup orientation="landscape" horizontalDpi="300" verticalDpi="300" r:id="rId1"/>
  <headerFooter alignWithMargins="0">
    <oddHeader>&amp;C&amp;8&amp;A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Facturas</vt:lpstr>
      <vt:lpstr>Concatena</vt:lpstr>
      <vt:lpstr>Módulo I</vt:lpstr>
      <vt:lpstr>Producto y Potencia</vt:lpstr>
      <vt:lpstr>Estadísticas</vt:lpstr>
      <vt:lpstr>Calificaciones</vt:lpstr>
      <vt:lpstr>Sueldos</vt:lpstr>
      <vt:lpstr>Búsquedas</vt:lpstr>
      <vt:lpstr>BuscarV</vt:lpstr>
      <vt:lpstr>SI ANIDADOS</vt:lpstr>
      <vt:lpstr>Datos Para Graficar</vt:lpstr>
      <vt:lpstr>Ordenamiento</vt:lpstr>
      <vt:lpstr>Pagos</vt:lpstr>
      <vt:lpstr>Función Pago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CNCyC</dc:creator>
  <cp:lastModifiedBy>HP Inc.</cp:lastModifiedBy>
  <cp:lastPrinted>2005-09-06T16:07:58Z</cp:lastPrinted>
  <dcterms:created xsi:type="dcterms:W3CDTF">2001-03-05T15:21:13Z</dcterms:created>
  <dcterms:modified xsi:type="dcterms:W3CDTF">2024-05-17T21:30:32Z</dcterms:modified>
</cp:coreProperties>
</file>